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8190" tabRatio="602" firstSheet="2" activeTab="2"/>
  </bookViews>
  <sheets>
    <sheet name="Приложение 2( Таблица 1)" sheetId="1" state="hidden" r:id="rId1"/>
    <sheet name="Приложение 2( Таблица 2) " sheetId="2" state="hidden" r:id="rId2"/>
    <sheet name="Приложение 2" sheetId="3" r:id="rId3"/>
  </sheets>
  <definedNames>
    <definedName name="_xlnm._FilterDatabase" localSheetId="2" hidden="1">'Приложение 2'!$B$8:$F$150</definedName>
    <definedName name="Excel_BuiltIn__FilterDatabase">'Приложение 2'!$B$8:$F$150</definedName>
    <definedName name="_xlnm.Print_Area" localSheetId="0">'Приложение 2( Таблица 1)'!$A$1:$C$31</definedName>
    <definedName name="_xlnm.Print_Area" localSheetId="1">'Приложение 2( Таблица 2) '!$A$1:$C$18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Пользователь</author>
  </authors>
  <commentList>
    <comment ref="G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G5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добавлено 116,9 т.р. За счет остатка на ремонт трансформаторов</t>
        </r>
      </text>
    </comment>
    <comment ref="G71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G136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снимаются по уведомлению</t>
        </r>
      </text>
    </comment>
    <comment ref="G138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снятие средств</t>
        </r>
      </text>
    </comment>
    <comment ref="G14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добавляется по уведомлениеям</t>
        </r>
      </text>
    </comment>
    <comment ref="G163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46,2 снимается</t>
        </r>
      </text>
    </comment>
    <comment ref="I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I5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добавлено 116,9 т.р. За счет остатка на ремонт трансформаторов</t>
        </r>
      </text>
    </comment>
    <comment ref="I71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I136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снимаются по уведомлению</t>
        </r>
      </text>
    </comment>
    <comment ref="I138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снятие средств</t>
        </r>
      </text>
    </comment>
    <comment ref="I14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добавляется по уведомлениеям</t>
        </r>
      </text>
    </comment>
    <comment ref="I163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46,2 снимается</t>
        </r>
      </text>
    </comment>
    <comment ref="H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<sst xmlns="http://schemas.openxmlformats.org/spreadsheetml/2006/main" count="887" uniqueCount="284">
  <si>
    <t>31.6.00.00000</t>
  </si>
  <si>
    <t>31.6.00.89400</t>
  </si>
  <si>
    <t>32.2.00.00000</t>
  </si>
  <si>
    <t>32.2.00.89220</t>
  </si>
  <si>
    <t>Муниципальный дорожный фонд</t>
  </si>
  <si>
    <t>98.0.00.93100</t>
  </si>
  <si>
    <t>32.5.00.00000</t>
  </si>
  <si>
    <t>32.5.00.89250</t>
  </si>
  <si>
    <t>95.0.00.79230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</si>
  <si>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</si>
  <si>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</si>
  <si>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1</t>
    </r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</si>
  <si>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</si>
  <si>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</si>
  <si>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</si>
  <si>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</si>
  <si>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610</t>
  </si>
  <si>
    <t>Администрация муниципального образования «Приморско-Куйский сельсовет» НАО</t>
  </si>
  <si>
    <t>1 08 04020 01 0000 110</t>
  </si>
  <si>
    <t>1 11 09045 10 0000 120</t>
  </si>
  <si>
    <t>1 16 90050 10 0000 140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</si>
  <si>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2</t>
    </r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</si>
  <si>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</si>
  <si>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</si>
  <si>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</si>
  <si>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</si>
  <si>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</si>
  <si>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</si>
  <si>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</si>
  <si>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</si>
  <si>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</si>
  <si>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</si>
  <si>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</si>
  <si>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</si>
  <si>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</si>
  <si>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</si>
  <si>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</si>
  <si>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</si>
  <si>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</si>
  <si>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</si>
  <si>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</si>
  <si>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</si>
  <si>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</si>
  <si>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</si>
  <si>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</si>
  <si>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</si>
  <si>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</si>
  <si>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</si>
  <si>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</si>
  <si>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</si>
  <si>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</si>
  <si>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</si>
  <si>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</si>
  <si>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</si>
  <si>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</si>
  <si>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>13</t>
  </si>
  <si>
    <t>Уплата членских взносов в ассоциацию "Совет муниципальных образований Ненецкого автономного округа"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</si>
  <si>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</si>
  <si>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</si>
  <si>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</si>
  <si>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</si>
  <si>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</si>
  <si>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</si>
  <si>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</si>
  <si>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</si>
  <si>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</si>
  <si>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</si>
  <si>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</si>
  <si>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</si>
  <si>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</si>
  <si>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</si>
  <si>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</si>
  <si>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</si>
  <si>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</si>
  <si>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</si>
  <si>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Управление Федеральной налоговой службы по Архангельской области и Ненецкому автономному округу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</si>
  <si>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</si>
  <si>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</si>
  <si>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</si>
  <si>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Резервный фонд</t>
  </si>
  <si>
    <t>Резервный фонд местной администрации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</si>
  <si>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</si>
  <si>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</si>
  <si>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14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</si>
  <si>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</si>
  <si>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</si>
  <si>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</si>
  <si>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Взносы на капитальный ремонт по помещениям в многоквартирных домах, включенных в региональную программу капитального ремонта муниципального жилищного фонда</t>
  </si>
  <si>
    <t>1 13 02065 10 0000 130</t>
  </si>
  <si>
    <t>НАЦИОНАЛЬНАЯ ОБОРОНА</t>
  </si>
  <si>
    <t>Мобилизационная и вневойсковая подготовка</t>
  </si>
  <si>
    <t>Мероприятия в области жилищного хозяйства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</si>
  <si>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</si>
  <si>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</si>
  <si>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 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</si>
  <si>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</si>
  <si>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</si>
  <si>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</si>
  <si>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</si>
  <si>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Прочие поступления от денежных взысканий (штрафов) и иных сумм в возмещение ущерба, зачисляемые в бюджеты сельских поселений</t>
  </si>
  <si>
    <t>1 08 04020 01 1000 110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</si>
  <si>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</si>
  <si>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</si>
  <si>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</si>
  <si>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</si>
  <si>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</si>
  <si>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2 08 05000 10 0000 180
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</si>
  <si>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</si>
  <si>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</si>
  <si>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1 06 06033 10 0000 110</t>
  </si>
  <si>
    <t>1 06 06043 10 0000 110</t>
  </si>
  <si>
    <t>91.0.00.00000</t>
  </si>
  <si>
    <t>91.0.00.91010</t>
  </si>
  <si>
    <t>93.0.00.00000</t>
  </si>
  <si>
    <t>93.0.00.91010</t>
  </si>
  <si>
    <t>98.0.00.00000</t>
  </si>
  <si>
    <t>98.0.00.99000</t>
  </si>
  <si>
    <t>98.0.00.99110</t>
  </si>
  <si>
    <t>95.0.00.79210</t>
  </si>
  <si>
    <t>95.0.00.00000</t>
  </si>
  <si>
    <t>98.0.00.91040</t>
  </si>
  <si>
    <t>90.0.00.00000</t>
  </si>
  <si>
    <t>90.0.00.90010</t>
  </si>
  <si>
    <t>98.0.00.91090</t>
  </si>
  <si>
    <t>98.0.00.91110</t>
  </si>
  <si>
    <t>95.0.00.51180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</si>
  <si>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</si>
  <si>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</si>
  <si>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98.0.00.92010</t>
  </si>
  <si>
    <t>40.0.00.00000</t>
  </si>
  <si>
    <t>40.0.00.93010</t>
  </si>
  <si>
    <t>32.0.00.00000</t>
  </si>
  <si>
    <t>31.0.00.00000</t>
  </si>
  <si>
    <t>Прочие мероприятия по благоустройству</t>
  </si>
  <si>
    <t>98.0.00.97000</t>
  </si>
  <si>
    <t>98.0.00.97010</t>
  </si>
  <si>
    <t>(тыс. руб.)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</si>
  <si>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</si>
  <si>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Дотации бюджетам сельских поселений на выравнивание бюджетной обеспеченности (из окружного бюджета).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</si>
  <si>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</si>
  <si>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(из раойнного бюджета).</t>
  </si>
  <si>
    <t>Закупка товаров, работ и услуг для обеспечения государственных (муниципальных) нужд</t>
  </si>
  <si>
    <t>Эксплуатационные и иные расходы по содержанию объектов муниципальной казны</t>
  </si>
  <si>
    <t>98.0.00.91100</t>
  </si>
  <si>
    <t>Дорожное хозяйство (дорожные фонды)</t>
  </si>
  <si>
    <t>98.0.00.96110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</si>
  <si>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</si>
  <si>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</si>
  <si>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</si>
  <si>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Архангельской области и Ненецкому автономному округу</t>
  </si>
  <si>
    <t xml:space="preserve"> 1 03 02230 01 0000 110</t>
  </si>
  <si>
    <t xml:space="preserve">Перечень главных администраторов
доходов местного бюджета - органов государственной власти Российской Федерации,  Ненецкого автономного округа, и органов местного самоуправления муниципального района «Заполярный район».
</t>
  </si>
  <si>
    <t>2 02 15001 10 0000 151</t>
  </si>
  <si>
    <t>2 02 35118 10 0000 151</t>
  </si>
  <si>
    <t>2 02 30024 10 0000 151</t>
  </si>
  <si>
    <t xml:space="preserve"> 2 02  49999 10 0000 151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</si>
  <si>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</si>
  <si>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</si>
  <si>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</si>
  <si>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1 03 02240 01 0000 110</t>
  </si>
  <si>
    <t>1 03 02250 01 0000 110</t>
  </si>
  <si>
    <t xml:space="preserve"> 1 03 02260 01 0000 110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</si>
  <si>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</si>
  <si>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33.0.00.89300</t>
  </si>
  <si>
    <t>2 02 40014 10 0000 151</t>
  </si>
  <si>
    <t xml:space="preserve">Молодежная политика </t>
  </si>
  <si>
    <t>98.0.00.93000</t>
  </si>
  <si>
    <t>Прочие дотации бюджетам сельских поселений</t>
  </si>
  <si>
    <t>2 02 19999 10 0000 151</t>
  </si>
  <si>
    <t>33.0.00.00000</t>
  </si>
  <si>
    <t>Налог, взимаемый с налогоплательщиков, выбравших в качестве объекта налогообложения доходы</t>
  </si>
  <si>
    <r>
      <t xml:space="preserve">Перечень главных администраторов
доходов местного бюджета - органы местного самоуправления муниципального образования
«Приморско-Куйский сельсовет» НАО на 2018 год
</t>
    </r>
    <r>
      <rPr>
        <sz val="10"/>
        <rFont val="Times New Roman"/>
        <family val="1"/>
      </rPr>
      <t xml:space="preserve">
</t>
    </r>
  </si>
  <si>
    <t>41.0.00.95010</t>
  </si>
  <si>
    <t>42.0.00.96360</t>
  </si>
  <si>
    <t>Другие вопросы в области жилищно коммунального хозяйства</t>
  </si>
  <si>
    <t>Иные межбюджетные трансферты  на организацию ритуальных услуг</t>
  </si>
  <si>
    <t>98.0.00.89610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</si>
  <si>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</si>
  <si>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 xml:space="preserve">Подпрограмма 5  "Развитие социальной инфраструктуры и создание комфортных условий проживания на территории муниципального района "Заполярный район" </t>
  </si>
  <si>
    <t>Муниципальная программа"Комплексное развитие 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</si>
  <si>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</si>
  <si>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</si>
  <si>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</si>
  <si>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</si>
  <si>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>Доходы от реализации иного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</si>
  <si>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Иные межбюджетные трансферты в рамках подпрограммы 5 "Развитие социальной инфраструктуры и создание комфортных условий проживания  на территории муниципального района "Заполярный район"</t>
  </si>
  <si>
    <t>1 14 02053 10 0000 410</t>
  </si>
  <si>
    <t xml:space="preserve"> 2 02 25555 10 0000 151</t>
  </si>
  <si>
    <t xml:space="preserve">Поддержка муниципальных программ формирования современной городской среды </t>
  </si>
  <si>
    <t>42.0.00.L5550</t>
  </si>
  <si>
    <t>98.0.00.79670</t>
  </si>
  <si>
    <t>1 05 01011 01 0000 110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</si>
  <si>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</si>
  <si>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</si>
  <si>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</si>
  <si>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</si>
  <si>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2 18 60010 10 0000 151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</si>
  <si>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</si>
  <si>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1 11 07015 10 0000 120</t>
  </si>
  <si>
    <t>1 11  05075 10 0000 120</t>
  </si>
  <si>
    <t>Приложение № 2
( Приложение № 2 к решению Совета депутатов
МО «Приморско – Куйский сельсовет» НАО
 № 259 от26.12.2017)</t>
  </si>
  <si>
    <t>Приложение № 2
( Приложение № 2 к решению Совета депутатов
МО «Приморско – Куйский сельсовет» НАО
 № 259 от 26.12.2017)</t>
  </si>
  <si>
    <t>41.0.00.00000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</si>
  <si>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</t>
  </si>
  <si>
    <t xml:space="preserve"> 2 02 29999 10 0000 151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</si>
  <si>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</si>
  <si>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</si>
  <si>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доходы от компенсации затрат бюджетов сельских поселений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</si>
  <si>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</si>
  <si>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</si>
  <si>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</si>
  <si>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Реализация программ формирования современной городской среды</t>
  </si>
  <si>
    <t>42.0.00.79842</t>
  </si>
  <si>
    <t xml:space="preserve">  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</si>
  <si>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>42.0.00.S9842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</si>
  <si>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</si>
  <si>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98.0.00.79690</t>
  </si>
  <si>
    <t>Софинансирование за счет средств местного бюджета на  реализацию проектов по поддержке местных инициатив</t>
  </si>
  <si>
    <t>98.0.00.S9690</t>
  </si>
  <si>
    <t>Софинансирование за счет средств физических и юридических лиц на  реализацию проектов по поддержке местных инициатив</t>
  </si>
  <si>
    <t>98.0.00.Б9690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</si>
  <si>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</si>
  <si>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Софинансирование за счет средств местного бюджета проведения мероприятий по сносу домов, признанных в установленном порядке ветхими или аварийными и непригодными для проживания</t>
  </si>
  <si>
    <t>98.0.00.S9670</t>
  </si>
  <si>
    <t>42.0.F2.55550</t>
  </si>
  <si>
    <t>Капитальные вложения в объекты государственной (муниципальной) собственности</t>
  </si>
  <si>
    <t>400</t>
  </si>
  <si>
    <t>0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</si>
  <si>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утилизации,обезвреживанию, захоронению твердых коммунальных отходов</t>
  </si>
  <si>
    <t>98.0.00.79850</t>
  </si>
  <si>
    <t>Администрация Муниципального образования "Юшарский сельсовет" Ненецкого автономного округа</t>
  </si>
  <si>
    <t>790</t>
  </si>
  <si>
    <t>36.0.00.00000</t>
  </si>
  <si>
    <t>36.0.00.89260</t>
  </si>
  <si>
    <t>Муниципальная программа"Развитие коммунальной инфраструктуры  муниципального района "Заполярный район" на 2020-2030 годы"</t>
  </si>
  <si>
    <t>Иные межбюджетные трансферты в рамках муниципальной программы  "Развитие коммунальной инфраструктуры муниципального района "Заполярный район" на 2020-2030 годы"</t>
  </si>
  <si>
    <t>Утверждённые бюджетные 
назначения    на  2020 год</t>
  </si>
  <si>
    <t>Муниципальная программа " Безопасность на территории муниципального района "Заполярный район" на 2019-2030 годы"</t>
  </si>
  <si>
    <t>Муниципальная программа"Развитие административной системы местного самоуправления муниципального района "Заполярный район" на 2017-2022 годы"</t>
  </si>
  <si>
    <t>98.0.00.91080</t>
  </si>
  <si>
    <t>98.0.00.92060</t>
  </si>
  <si>
    <t>Оказание и поддержка гражданам и их объединениям, участвующим в охране общественного порядка</t>
  </si>
  <si>
    <t>08</t>
  </si>
  <si>
    <t>Транспорт</t>
  </si>
  <si>
    <t>Муниципальная программа "Поддержка и развитие малого и среднего предпринимательства в муниципальном образовании "Юшарский сельсовет" Ненецкого автономного округа на 2018-2020 годы"</t>
  </si>
  <si>
    <t>35.0.00.00000</t>
  </si>
  <si>
    <t>Муниципальная программа «Строительство (приобретение) и проведение мероприятий по капитальному и текущему ремонту жилых помещений муниципальный район «Заполярный  район» на  2020-2030 годы»</t>
  </si>
  <si>
    <t>Иные межбюджетные трансферты в рамках муниципальной программы"Строительство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</si>
  <si>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 xml:space="preserve">Субсидии местным бюджетам на софинансирование капитальных вложений в объекты муниципальной собственности 
</t>
  </si>
  <si>
    <t>98.0.00.79500</t>
  </si>
  <si>
    <t>Подпрограмма 4 «Энергоэффективность и развитие энергетики муниципального района «Заполярный район»</t>
  </si>
  <si>
    <t>32.4.00.00000</t>
  </si>
  <si>
    <t>32.4.00.89240</t>
  </si>
  <si>
    <t>Иные межбюджетные трансферты в рамках подпрограммы 4 «Энергоэффективность и развитие энергетики  муниципального района «Заполярный район»</t>
  </si>
  <si>
    <t xml:space="preserve">Мероприятия в области благоустройства </t>
  </si>
  <si>
    <t>98.0.00.96300</t>
  </si>
  <si>
    <t>98.0.00.96310</t>
  </si>
  <si>
    <t>Содержание тротуаров и детских площадок</t>
  </si>
  <si>
    <t>98.0.00.96320</t>
  </si>
  <si>
    <t>Организация и содержание мест захоронений  на  территории  поселения</t>
  </si>
  <si>
    <t>98.0.00.96340</t>
  </si>
  <si>
    <t>Муниципальная программа "Старшее поколение на 2020 год"</t>
  </si>
  <si>
    <t>35.0.00.89210</t>
  </si>
  <si>
    <t>Приобретение жилых помещений в п.Варнек МО "Юшарский сельсовет" НАО</t>
  </si>
  <si>
    <t>Капитальный ремонт жилого дома ул.Центральная дом 78</t>
  </si>
  <si>
    <t>Капитальный ремонт жилого дома ул.Центральная дом 37</t>
  </si>
  <si>
    <t>Субсидии бюджетам муниципальных образований Ненецкого автономного округа на реализацию проекта по поддержке местных инициатив</t>
  </si>
  <si>
    <t>Расходы местного бюджета на софинансирование расходных обязательств, возникающих при реализации проекта местных инициатив</t>
  </si>
  <si>
    <t xml:space="preserve">Закупка товаров, работ и услуг для обеспечения государственных (муниципальных) нужд
</t>
  </si>
  <si>
    <t>11 542,9</t>
  </si>
  <si>
    <t>Содержание зданий и сооружений на территории взлетно-посадочных полос и вертолетных площадок</t>
  </si>
  <si>
    <t>Мероприятия в области национальной экономики</t>
  </si>
  <si>
    <t>Муниципальные программы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</si>
  <si>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</si>
  <si>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Исполнено     за девять месяцев 2020 года</t>
  </si>
  <si>
    <t>Субсидии местным бюджетам для обеспечения софинансирования мероприятий по организации  содержания муниципального жилищного фонда</t>
  </si>
  <si>
    <t>98.0.00.79610</t>
  </si>
  <si>
    <t>12 316,1</t>
  </si>
  <si>
    <t>772,1</t>
  </si>
  <si>
    <t>Ожидаемое исполнение    за  2020 год</t>
  </si>
  <si>
    <t xml:space="preserve">Ожидаемые расходы местного бюджета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местного бюджета за   2020 год
</t>
  </si>
  <si>
    <t>0,0</t>
  </si>
  <si>
    <t>11500,4</t>
  </si>
  <si>
    <t>12272,5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</si>
</sst>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0.0"/>
    <numFmt numFmtId="175" formatCode="_-* #,##0.0_р_._-;\-* #,##0.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_р_._-;\-* #,##0.0_р_._-;_-* &quot;-&quot;??_р_._-;_-@_-"/>
    <numFmt numFmtId="182" formatCode="_-* #,##0.0\ _₽_-;\-* #,##0.0\ _₽_-;_-* &quot;-&quot;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14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u val="single"/>
      <sz val="11"/>
      <color indexed="12"/>
      <name val="Arial Cyr"/>
      <family val="2"/>
    </font>
    <font>
      <b/>
      <sz val="10"/>
      <color indexed="8"/>
      <name val="Times New Roman"/>
      <family val="1"/>
    </font>
    <font>
      <b/>
      <sz val="10"/>
      <color rgb="FF000000"/>
      <name val="Arial Cyr"/>
      <family val="0"/>
    </font>
    <font>
      <u val="single"/>
      <sz val="11"/>
      <color theme="1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0" borderId="1">
      <alignment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6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vertical="center" wrapText="1"/>
    </xf>
    <xf numFmtId="49" fontId="19" fillId="25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172" fontId="19" fillId="0" borderId="11" xfId="0" applyNumberFormat="1" applyFont="1" applyFill="1" applyBorder="1" applyAlignment="1">
      <alignment vertical="center"/>
    </xf>
    <xf numFmtId="0" fontId="26" fillId="25" borderId="12" xfId="0" applyFont="1" applyFill="1" applyBorder="1" applyAlignment="1">
      <alignment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27" borderId="11" xfId="0" applyFont="1" applyFill="1" applyBorder="1" applyAlignment="1">
      <alignment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top" wrapText="1"/>
    </xf>
    <xf numFmtId="0" fontId="19" fillId="26" borderId="11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49" fontId="27" fillId="25" borderId="12" xfId="0" applyNumberFormat="1" applyFont="1" applyFill="1" applyBorder="1" applyAlignment="1">
      <alignment horizontal="center" vertical="center" wrapText="1"/>
    </xf>
    <xf numFmtId="49" fontId="27" fillId="25" borderId="12" xfId="0" applyNumberFormat="1" applyFont="1" applyFill="1" applyBorder="1" applyAlignment="1">
      <alignment horizontal="center" vertical="center"/>
    </xf>
    <xf numFmtId="172" fontId="27" fillId="25" borderId="12" xfId="0" applyNumberFormat="1" applyFont="1" applyFill="1" applyBorder="1" applyAlignment="1">
      <alignment horizontal="center" vertical="center"/>
    </xf>
    <xf numFmtId="49" fontId="27" fillId="26" borderId="11" xfId="0" applyNumberFormat="1" applyFont="1" applyFill="1" applyBorder="1" applyAlignment="1">
      <alignment horizontal="center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172" fontId="27" fillId="26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27" borderId="11" xfId="0" applyNumberFormat="1" applyFont="1" applyFill="1" applyBorder="1" applyAlignment="1">
      <alignment horizontal="center" vertical="center"/>
    </xf>
    <xf numFmtId="49" fontId="27" fillId="27" borderId="11" xfId="0" applyNumberFormat="1" applyFont="1" applyFill="1" applyBorder="1" applyAlignment="1">
      <alignment horizontal="center" vertical="center"/>
    </xf>
    <xf numFmtId="172" fontId="19" fillId="27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top" shrinkToFit="1"/>
    </xf>
    <xf numFmtId="49" fontId="19" fillId="27" borderId="11" xfId="0" applyNumberFormat="1" applyFont="1" applyFill="1" applyBorder="1" applyAlignment="1">
      <alignment horizontal="center" vertical="center" wrapText="1"/>
    </xf>
    <xf numFmtId="49" fontId="19" fillId="28" borderId="11" xfId="0" applyNumberFormat="1" applyFont="1" applyFill="1" applyBorder="1" applyAlignment="1">
      <alignment horizontal="center" vertical="top" shrinkToFit="1"/>
    </xf>
    <xf numFmtId="49" fontId="19" fillId="0" borderId="11" xfId="0" applyNumberFormat="1" applyFont="1" applyFill="1" applyBorder="1" applyAlignment="1">
      <alignment horizontal="center" vertical="top" shrinkToFit="1"/>
    </xf>
    <xf numFmtId="49" fontId="27" fillId="29" borderId="11" xfId="0" applyNumberFormat="1" applyFont="1" applyFill="1" applyBorder="1" applyAlignment="1">
      <alignment horizontal="center" vertical="top" shrinkToFit="1"/>
    </xf>
    <xf numFmtId="49" fontId="27" fillId="26" borderId="11" xfId="0" applyNumberFormat="1" applyFont="1" applyFill="1" applyBorder="1" applyAlignment="1">
      <alignment horizontal="center" vertical="top" shrinkToFit="1"/>
    </xf>
    <xf numFmtId="49" fontId="19" fillId="27" borderId="11" xfId="0" applyNumberFormat="1" applyFont="1" applyFill="1" applyBorder="1" applyAlignment="1">
      <alignment horizontal="center" vertical="top" shrinkToFi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172" fontId="27" fillId="25" borderId="11" xfId="0" applyNumberFormat="1" applyFont="1" applyFill="1" applyBorder="1" applyAlignment="1">
      <alignment horizontal="center" vertical="center"/>
    </xf>
    <xf numFmtId="49" fontId="19" fillId="26" borderId="11" xfId="0" applyNumberFormat="1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wrapText="1"/>
    </xf>
    <xf numFmtId="49" fontId="19" fillId="0" borderId="0" xfId="0" applyNumberFormat="1" applyFont="1" applyFill="1" applyAlignment="1">
      <alignment horizontal="right" wrapText="1"/>
    </xf>
    <xf numFmtId="172" fontId="26" fillId="25" borderId="11" xfId="0" applyNumberFormat="1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vertical="center" wrapText="1"/>
    </xf>
    <xf numFmtId="172" fontId="27" fillId="26" borderId="11" xfId="0" applyNumberFormat="1" applyFont="1" applyFill="1" applyBorder="1" applyAlignment="1">
      <alignment horizontal="center" vertical="top" shrinkToFit="1"/>
    </xf>
    <xf numFmtId="174" fontId="27" fillId="0" borderId="11" xfId="0" applyNumberFormat="1" applyFont="1" applyFill="1" applyBorder="1" applyAlignment="1">
      <alignment horizontal="center" vertical="top" shrinkToFit="1"/>
    </xf>
    <xf numFmtId="49" fontId="27" fillId="27" borderId="11" xfId="0" applyNumberFormat="1" applyFont="1" applyFill="1" applyBorder="1" applyAlignment="1">
      <alignment horizontal="center" vertical="center" wrapText="1"/>
    </xf>
    <xf numFmtId="174" fontId="19" fillId="0" borderId="11" xfId="0" applyNumberFormat="1" applyFont="1" applyFill="1" applyBorder="1" applyAlignment="1">
      <alignment horizontal="center" vertical="top"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174" fontId="27" fillId="25" borderId="11" xfId="0" applyNumberFormat="1" applyFont="1" applyFill="1" applyBorder="1" applyAlignment="1">
      <alignment horizontal="center" vertical="top" shrinkToFit="1"/>
    </xf>
    <xf numFmtId="49" fontId="23" fillId="26" borderId="11" xfId="0" applyNumberFormat="1" applyFont="1" applyFill="1" applyBorder="1" applyAlignment="1">
      <alignment horizontal="center" vertical="top" shrinkToFit="1"/>
    </xf>
    <xf numFmtId="172" fontId="19" fillId="26" borderId="11" xfId="0" applyNumberFormat="1" applyFont="1" applyFill="1" applyBorder="1" applyAlignment="1">
      <alignment horizontal="center" vertical="top" shrinkToFit="1"/>
    </xf>
    <xf numFmtId="172" fontId="19" fillId="27" borderId="11" xfId="0" applyNumberFormat="1" applyFont="1" applyFill="1" applyBorder="1" applyAlignment="1">
      <alignment horizontal="center" vertical="top" shrinkToFit="1"/>
    </xf>
    <xf numFmtId="172" fontId="27" fillId="25" borderId="11" xfId="0" applyNumberFormat="1" applyFont="1" applyFill="1" applyBorder="1" applyAlignment="1">
      <alignment horizontal="center" vertical="top" shrinkToFit="1"/>
    </xf>
    <xf numFmtId="0" fontId="20" fillId="0" borderId="11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6" fillId="26" borderId="11" xfId="0" applyFont="1" applyFill="1" applyBorder="1" applyAlignment="1">
      <alignment horizontal="center" vertical="center" wrapText="1"/>
    </xf>
    <xf numFmtId="49" fontId="26" fillId="26" borderId="11" xfId="0" applyNumberFormat="1" applyFont="1" applyFill="1" applyBorder="1" applyAlignment="1">
      <alignment horizontal="center" vertical="center"/>
    </xf>
    <xf numFmtId="172" fontId="26" fillId="26" borderId="11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174" fontId="19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49" fontId="19" fillId="28" borderId="11" xfId="0" applyNumberFormat="1" applyFont="1" applyFill="1" applyBorder="1" applyAlignment="1">
      <alignment horizontal="center" vertical="center" shrinkToFit="1"/>
    </xf>
    <xf numFmtId="172" fontId="19" fillId="0" borderId="11" xfId="0" applyNumberFormat="1" applyFont="1" applyFill="1" applyBorder="1" applyAlignment="1">
      <alignment horizontal="center" vertical="center" shrinkToFit="1"/>
    </xf>
    <xf numFmtId="49" fontId="27" fillId="26" borderId="11" xfId="0" applyNumberFormat="1" applyFont="1" applyFill="1" applyBorder="1" applyAlignment="1">
      <alignment vertical="center"/>
    </xf>
    <xf numFmtId="172" fontId="19" fillId="27" borderId="11" xfId="0" applyNumberFormat="1" applyFont="1" applyFill="1" applyBorder="1" applyAlignment="1">
      <alignment horizontal="center" vertical="center" shrinkToFit="1"/>
    </xf>
    <xf numFmtId="172" fontId="27" fillId="27" borderId="11" xfId="0" applyNumberFormat="1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27" fillId="28" borderId="11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72" fontId="27" fillId="27" borderId="11" xfId="0" applyNumberFormat="1" applyFont="1" applyFill="1" applyBorder="1" applyAlignment="1">
      <alignment horizontal="center" vertical="top" shrinkToFit="1"/>
    </xf>
    <xf numFmtId="0" fontId="26" fillId="27" borderId="11" xfId="0" applyFont="1" applyFill="1" applyBorder="1" applyAlignment="1">
      <alignment vertical="center" wrapText="1"/>
    </xf>
    <xf numFmtId="49" fontId="23" fillId="27" borderId="11" xfId="0" applyNumberFormat="1" applyFont="1" applyFill="1" applyBorder="1" applyAlignment="1">
      <alignment horizontal="center" vertical="top" shrinkToFit="1"/>
    </xf>
    <xf numFmtId="11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49" fontId="26" fillId="26" borderId="11" xfId="0" applyNumberFormat="1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49" fontId="19" fillId="27" borderId="16" xfId="0" applyNumberFormat="1" applyFont="1" applyFill="1" applyBorder="1" applyAlignment="1">
      <alignment horizontal="center" vertical="center" wrapText="1"/>
    </xf>
    <xf numFmtId="49" fontId="19" fillId="27" borderId="16" xfId="0" applyNumberFormat="1" applyFont="1" applyFill="1" applyBorder="1" applyAlignment="1">
      <alignment horizontal="center" vertical="center"/>
    </xf>
    <xf numFmtId="172" fontId="27" fillId="27" borderId="16" xfId="0" applyNumberFormat="1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vertical="center" wrapText="1"/>
    </xf>
    <xf numFmtId="0" fontId="19" fillId="26" borderId="17" xfId="0" applyFont="1" applyFill="1" applyBorder="1" applyAlignment="1">
      <alignment horizontal="center" vertical="center" wrapText="1"/>
    </xf>
    <xf numFmtId="49" fontId="19" fillId="26" borderId="17" xfId="0" applyNumberFormat="1" applyFont="1" applyFill="1" applyBorder="1" applyAlignment="1">
      <alignment horizontal="center" vertical="center" wrapText="1"/>
    </xf>
    <xf numFmtId="49" fontId="19" fillId="26" borderId="17" xfId="0" applyNumberFormat="1" applyFont="1" applyFill="1" applyBorder="1" applyAlignment="1">
      <alignment horizontal="center" vertical="center"/>
    </xf>
    <xf numFmtId="172" fontId="27" fillId="26" borderId="17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19" fillId="0" borderId="18" xfId="0" applyFont="1" applyFill="1" applyBorder="1" applyAlignment="1">
      <alignment horizontal="center" wrapText="1"/>
    </xf>
    <xf numFmtId="0" fontId="19" fillId="27" borderId="14" xfId="0" applyFont="1" applyFill="1" applyBorder="1" applyAlignment="1">
      <alignment horizontal="center" vertical="center" wrapText="1"/>
    </xf>
    <xf numFmtId="49" fontId="24" fillId="28" borderId="15" xfId="0" applyNumberFormat="1" applyFont="1" applyFill="1" applyBorder="1" applyAlignment="1" applyProtection="1">
      <alignment horizontal="center" shrinkToFit="1"/>
      <protection locked="0"/>
    </xf>
    <xf numFmtId="49" fontId="20" fillId="0" borderId="15" xfId="0" applyNumberFormat="1" applyFont="1" applyBorder="1" applyAlignment="1">
      <alignment horizontal="left"/>
    </xf>
    <xf numFmtId="49" fontId="26" fillId="0" borderId="15" xfId="0" applyNumberFormat="1" applyFont="1" applyBorder="1" applyAlignment="1">
      <alignment horizontal="left"/>
    </xf>
    <xf numFmtId="49" fontId="25" fillId="28" borderId="15" xfId="0" applyNumberFormat="1" applyFont="1" applyFill="1" applyBorder="1" applyAlignment="1">
      <alignment horizontal="left" shrinkToFit="1"/>
    </xf>
    <xf numFmtId="49" fontId="19" fillId="0" borderId="15" xfId="0" applyNumberFormat="1" applyFont="1" applyBorder="1" applyAlignment="1">
      <alignment horizontal="left" wrapText="1"/>
    </xf>
    <xf numFmtId="49" fontId="19" fillId="0" borderId="15" xfId="0" applyNumberFormat="1" applyFont="1" applyBorder="1" applyAlignment="1">
      <alignment wrapText="1"/>
    </xf>
    <xf numFmtId="0" fontId="20" fillId="0" borderId="16" xfId="0" applyFont="1" applyBorder="1" applyAlignment="1">
      <alignment horizontal="center"/>
    </xf>
    <xf numFmtId="49" fontId="20" fillId="28" borderId="17" xfId="0" applyNumberFormat="1" applyFont="1" applyFill="1" applyBorder="1" applyAlignment="1">
      <alignment horizontal="center" shrinkToFit="1"/>
    </xf>
    <xf numFmtId="0" fontId="19" fillId="0" borderId="19" xfId="0" applyFont="1" applyFill="1" applyBorder="1" applyAlignment="1">
      <alignment horizontal="center" wrapText="1"/>
    </xf>
    <xf numFmtId="49" fontId="20" fillId="0" borderId="20" xfId="0" applyNumberFormat="1" applyFont="1" applyBorder="1" applyAlignment="1">
      <alignment horizontal="left"/>
    </xf>
    <xf numFmtId="49" fontId="20" fillId="0" borderId="21" xfId="0" applyNumberFormat="1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 horizontal="center" wrapText="1"/>
    </xf>
    <xf numFmtId="0" fontId="26" fillId="29" borderId="11" xfId="0" applyFont="1" applyFill="1" applyBorder="1" applyAlignment="1">
      <alignment vertical="top" wrapText="1"/>
    </xf>
    <xf numFmtId="174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 shrinkToFit="1"/>
    </xf>
    <xf numFmtId="172" fontId="27" fillId="26" borderId="11" xfId="0" applyNumberFormat="1" applyFont="1" applyFill="1" applyBorder="1" applyAlignment="1">
      <alignment horizontal="center" vertical="center" shrinkToFit="1"/>
    </xf>
    <xf numFmtId="0" fontId="26" fillId="26" borderId="24" xfId="0" applyFont="1" applyFill="1" applyBorder="1" applyAlignment="1">
      <alignment vertical="center" wrapText="1"/>
    </xf>
    <xf numFmtId="0" fontId="26" fillId="29" borderId="1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vertical="center" wrapText="1"/>
    </xf>
    <xf numFmtId="0" fontId="27" fillId="30" borderId="11" xfId="0" applyFont="1" applyFill="1" applyBorder="1" applyAlignment="1">
      <alignment horizontal="center" vertical="center" wrapText="1"/>
    </xf>
    <xf numFmtId="49" fontId="27" fillId="30" borderId="11" xfId="0" applyNumberFormat="1" applyFont="1" applyFill="1" applyBorder="1" applyAlignment="1">
      <alignment horizontal="center" vertical="center" wrapText="1"/>
    </xf>
    <xf numFmtId="49" fontId="27" fillId="30" borderId="11" xfId="0" applyNumberFormat="1" applyFont="1" applyFill="1" applyBorder="1" applyAlignment="1">
      <alignment horizontal="center" vertical="center"/>
    </xf>
    <xf numFmtId="174" fontId="27" fillId="30" borderId="11" xfId="0" applyNumberFormat="1" applyFont="1" applyFill="1" applyBorder="1" applyAlignment="1">
      <alignment horizontal="center" vertical="top" shrinkToFit="1"/>
    </xf>
    <xf numFmtId="0" fontId="19" fillId="31" borderId="11" xfId="0" applyFont="1" applyFill="1" applyBorder="1" applyAlignment="1">
      <alignment horizontal="center" vertical="center" wrapText="1"/>
    </xf>
    <xf numFmtId="49" fontId="19" fillId="31" borderId="11" xfId="0" applyNumberFormat="1" applyFont="1" applyFill="1" applyBorder="1" applyAlignment="1">
      <alignment horizontal="center" vertical="center" wrapText="1"/>
    </xf>
    <xf numFmtId="49" fontId="19" fillId="31" borderId="11" xfId="0" applyNumberFormat="1" applyFont="1" applyFill="1" applyBorder="1" applyAlignment="1">
      <alignment horizontal="center" vertical="center"/>
    </xf>
    <xf numFmtId="172" fontId="19" fillId="31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172" fontId="27" fillId="30" borderId="11" xfId="0" applyNumberFormat="1" applyFont="1" applyFill="1" applyBorder="1" applyAlignment="1">
      <alignment horizontal="center" vertical="center"/>
    </xf>
    <xf numFmtId="172" fontId="19" fillId="31" borderId="11" xfId="0" applyNumberFormat="1" applyFont="1" applyFill="1" applyBorder="1" applyAlignment="1">
      <alignment horizontal="center" vertical="center" shrinkToFit="1"/>
    </xf>
    <xf numFmtId="174" fontId="27" fillId="30" borderId="11" xfId="0" applyNumberFormat="1" applyFont="1" applyFill="1" applyBorder="1" applyAlignment="1">
      <alignment horizontal="center" vertical="center" shrinkToFit="1"/>
    </xf>
    <xf numFmtId="174" fontId="19" fillId="31" borderId="11" xfId="0" applyNumberFormat="1" applyFont="1" applyFill="1" applyBorder="1" applyAlignment="1">
      <alignment horizontal="center" vertical="top" shrinkToFit="1"/>
    </xf>
    <xf numFmtId="0" fontId="27" fillId="31" borderId="11" xfId="0" applyFont="1" applyFill="1" applyBorder="1" applyAlignment="1">
      <alignment vertical="center" wrapText="1"/>
    </xf>
    <xf numFmtId="0" fontId="27" fillId="31" borderId="11" xfId="0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/>
    </xf>
    <xf numFmtId="172" fontId="27" fillId="31" borderId="11" xfId="0" applyNumberFormat="1" applyFont="1" applyFill="1" applyBorder="1" applyAlignment="1">
      <alignment horizontal="center" vertical="top" shrinkToFit="1"/>
    </xf>
    <xf numFmtId="172" fontId="19" fillId="31" borderId="11" xfId="0" applyNumberFormat="1" applyFont="1" applyFill="1" applyBorder="1" applyAlignment="1">
      <alignment horizontal="center" vertical="top" shrinkToFit="1"/>
    </xf>
    <xf numFmtId="0" fontId="27" fillId="0" borderId="11" xfId="0" applyNumberFormat="1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vertical="center" wrapText="1"/>
    </xf>
    <xf numFmtId="0" fontId="19" fillId="30" borderId="11" xfId="0" applyFont="1" applyFill="1" applyBorder="1" applyAlignment="1">
      <alignment horizontal="center" vertical="center" wrapText="1"/>
    </xf>
    <xf numFmtId="49" fontId="19" fillId="30" borderId="11" xfId="0" applyNumberFormat="1" applyFont="1" applyFill="1" applyBorder="1" applyAlignment="1">
      <alignment horizontal="center" vertical="center" wrapText="1"/>
    </xf>
    <xf numFmtId="49" fontId="19" fillId="30" borderId="11" xfId="0" applyNumberFormat="1" applyFont="1" applyFill="1" applyBorder="1" applyAlignment="1">
      <alignment horizontal="center" vertical="center"/>
    </xf>
    <xf numFmtId="172" fontId="19" fillId="3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28" borderId="11" xfId="0" applyFont="1" applyFill="1" applyBorder="1" applyAlignment="1">
      <alignment vertical="center" wrapText="1"/>
    </xf>
    <xf numFmtId="172" fontId="27" fillId="31" borderId="11" xfId="0" applyNumberFormat="1" applyFont="1" applyFill="1" applyBorder="1" applyAlignment="1">
      <alignment horizontal="center" vertical="center" shrinkToFit="1"/>
    </xf>
    <xf numFmtId="0" fontId="20" fillId="31" borderId="11" xfId="0" applyFont="1" applyFill="1" applyBorder="1" applyAlignment="1">
      <alignment vertical="center" wrapText="1"/>
    </xf>
    <xf numFmtId="0" fontId="41" fillId="0" borderId="1" xfId="33" applyNumberFormat="1" applyFont="1" applyProtection="1">
      <alignment vertical="top" wrapText="1"/>
      <protection/>
    </xf>
    <xf numFmtId="0" fontId="42" fillId="0" borderId="1" xfId="33" applyNumberFormat="1" applyFont="1" applyProtection="1">
      <alignment vertical="top" wrapText="1"/>
      <protection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174" fontId="27" fillId="31" borderId="11" xfId="0" applyNumberFormat="1" applyFont="1" applyFill="1" applyBorder="1" applyAlignment="1">
      <alignment horizontal="center" vertical="top" shrinkToFit="1"/>
    </xf>
    <xf numFmtId="0" fontId="27" fillId="32" borderId="11" xfId="0" applyFont="1" applyFill="1" applyBorder="1" applyAlignment="1">
      <alignment vertical="center" wrapText="1"/>
    </xf>
    <xf numFmtId="0" fontId="27" fillId="32" borderId="11" xfId="0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/>
    </xf>
    <xf numFmtId="174" fontId="27" fillId="32" borderId="11" xfId="0" applyNumberFormat="1" applyFont="1" applyFill="1" applyBorder="1" applyAlignment="1">
      <alignment horizontal="center" vertical="top" shrinkToFit="1"/>
    </xf>
    <xf numFmtId="0" fontId="23" fillId="32" borderId="0" xfId="0" applyFont="1" applyFill="1" applyAlignment="1">
      <alignment/>
    </xf>
    <xf numFmtId="0" fontId="41" fillId="0" borderId="27" xfId="33" applyNumberFormat="1" applyFont="1" applyBorder="1" applyProtection="1">
      <alignment vertical="top" wrapText="1"/>
      <protection/>
    </xf>
    <xf numFmtId="0" fontId="20" fillId="25" borderId="11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/>
    </xf>
    <xf numFmtId="172" fontId="19" fillId="25" borderId="11" xfId="0" applyNumberFormat="1" applyFont="1" applyFill="1" applyBorder="1" applyAlignment="1">
      <alignment horizontal="center" vertical="top" shrinkToFit="1"/>
    </xf>
    <xf numFmtId="0" fontId="35" fillId="6" borderId="0" xfId="19" applyFont="1" applyAlignment="1">
      <alignment/>
    </xf>
    <xf numFmtId="0" fontId="31" fillId="6" borderId="11" xfId="19" applyFont="1" applyBorder="1" applyAlignment="1">
      <alignment vertical="center" wrapText="1"/>
    </xf>
    <xf numFmtId="0" fontId="31" fillId="6" borderId="11" xfId="19" applyFont="1" applyBorder="1" applyAlignment="1">
      <alignment horizontal="center" vertical="center" wrapText="1"/>
    </xf>
    <xf numFmtId="49" fontId="31" fillId="6" borderId="11" xfId="19" applyNumberFormat="1" applyFont="1" applyBorder="1" applyAlignment="1">
      <alignment horizontal="center" vertical="center" wrapText="1"/>
    </xf>
    <xf numFmtId="49" fontId="31" fillId="6" borderId="11" xfId="19" applyNumberFormat="1" applyFont="1" applyBorder="1" applyAlignment="1">
      <alignment horizontal="center" vertical="center"/>
    </xf>
    <xf numFmtId="172" fontId="31" fillId="6" borderId="11" xfId="19" applyNumberFormat="1" applyFont="1" applyBorder="1" applyAlignment="1">
      <alignment horizontal="center" vertical="center" shrinkToFit="1"/>
    </xf>
    <xf numFmtId="172" fontId="31" fillId="6" borderId="11" xfId="19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8" fillId="28" borderId="14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textRotation="90" wrapText="1"/>
    </xf>
    <xf numFmtId="49" fontId="27" fillId="0" borderId="11" xfId="0" applyNumberFormat="1" applyFont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view="pageBreakPreview" zoomScale="110" zoomScaleNormal="70" zoomScaleSheetLayoutView="110" zoomScalePageLayoutView="0" workbookViewId="0" topLeftCell="A1">
      <selection activeCell="C24" sqref="C24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4" customWidth="1"/>
  </cols>
  <sheetData>
    <row r="1" spans="1:3" ht="60" customHeight="1">
      <c r="A1" s="206"/>
      <c r="B1" s="206"/>
      <c r="C1" s="5" t="s">
        <v>201</v>
      </c>
    </row>
    <row r="2" spans="1:3" ht="19.5" customHeight="1">
      <c r="A2" s="6"/>
      <c r="B2" s="6"/>
      <c r="C2" s="7" t="s">
        <v>11</v>
      </c>
    </row>
    <row r="3" spans="1:3" ht="78" customHeight="1">
      <c r="A3" s="207" t="s">
        <v>171</v>
      </c>
      <c r="B3" s="207"/>
      <c r="C3" s="207"/>
    </row>
    <row r="4" spans="1:2" ht="12.75" customHeight="1">
      <c r="A4" s="206"/>
      <c r="B4" s="206"/>
    </row>
    <row r="5" spans="1:5" ht="14.25" customHeight="1">
      <c r="A5" s="208" t="s">
        <v>12</v>
      </c>
      <c r="B5" s="209"/>
      <c r="C5" s="210" t="s">
        <v>13</v>
      </c>
      <c r="D5"/>
      <c r="E5"/>
    </row>
    <row r="6" spans="1:5" ht="52.5" customHeight="1">
      <c r="A6" s="126" t="s">
        <v>14</v>
      </c>
      <c r="B6" s="8" t="s">
        <v>15</v>
      </c>
      <c r="C6" s="210"/>
      <c r="D6"/>
      <c r="E6"/>
    </row>
    <row r="7" spans="1:5" ht="33" customHeight="1">
      <c r="A7" s="130" t="s">
        <v>16</v>
      </c>
      <c r="B7" s="9"/>
      <c r="C7" s="127" t="s">
        <v>17</v>
      </c>
      <c r="D7"/>
      <c r="E7"/>
    </row>
    <row r="8" spans="1:5" ht="65.25" customHeight="1">
      <c r="A8" s="131"/>
      <c r="B8" s="90" t="s">
        <v>18</v>
      </c>
      <c r="C8" s="91" t="s">
        <v>10</v>
      </c>
      <c r="D8"/>
      <c r="E8"/>
    </row>
    <row r="9" spans="1:5" ht="65.25" customHeight="1">
      <c r="A9" s="131"/>
      <c r="B9" s="90" t="s">
        <v>100</v>
      </c>
      <c r="C9" s="91" t="s">
        <v>203</v>
      </c>
      <c r="D9"/>
      <c r="E9"/>
    </row>
    <row r="10" spans="1:5" ht="65.25" customHeight="1">
      <c r="A10" s="131"/>
      <c r="B10" s="90" t="s">
        <v>101</v>
      </c>
      <c r="C10" s="91" t="s">
        <v>102</v>
      </c>
      <c r="D10"/>
      <c r="E10"/>
    </row>
    <row r="11" spans="1:5" ht="65.25" customHeight="1">
      <c r="A11" s="131"/>
      <c r="B11" s="90" t="s">
        <v>103</v>
      </c>
      <c r="C11" s="91" t="s">
        <v>94</v>
      </c>
      <c r="D11"/>
      <c r="E11"/>
    </row>
    <row r="12" spans="1:5" ht="25.5">
      <c r="A12" s="131"/>
      <c r="B12" s="90" t="s">
        <v>199</v>
      </c>
      <c r="C12" s="91" t="s">
        <v>197</v>
      </c>
      <c r="D12"/>
      <c r="E12"/>
    </row>
    <row r="13" spans="1:5" ht="38.25">
      <c r="A13" s="131"/>
      <c r="B13" s="90" t="s">
        <v>198</v>
      </c>
      <c r="C13" s="91" t="s">
        <v>104</v>
      </c>
      <c r="D13"/>
      <c r="E13"/>
    </row>
    <row r="14" spans="1:5" ht="61.5" customHeight="1">
      <c r="A14" s="131"/>
      <c r="B14" s="90" t="s">
        <v>19</v>
      </c>
      <c r="C14" s="91" t="s">
        <v>97</v>
      </c>
      <c r="D14"/>
      <c r="E14"/>
    </row>
    <row r="15" spans="1:5" ht="34.5" customHeight="1">
      <c r="A15" s="131"/>
      <c r="B15" s="90" t="s">
        <v>88</v>
      </c>
      <c r="C15" s="91" t="s">
        <v>98</v>
      </c>
      <c r="D15"/>
      <c r="E15"/>
    </row>
    <row r="16" spans="1:5" ht="26.25" customHeight="1">
      <c r="A16" s="131"/>
      <c r="B16" s="90" t="s">
        <v>88</v>
      </c>
      <c r="C16" s="91" t="s">
        <v>207</v>
      </c>
      <c r="D16"/>
      <c r="E16"/>
    </row>
    <row r="17" spans="1:5" ht="69.75" customHeight="1">
      <c r="A17" s="131"/>
      <c r="B17" s="90" t="s">
        <v>186</v>
      </c>
      <c r="C17" s="91" t="s">
        <v>184</v>
      </c>
      <c r="D17"/>
      <c r="E17"/>
    </row>
    <row r="18" spans="1:5" ht="38.25" customHeight="1">
      <c r="A18" s="132"/>
      <c r="B18" s="90" t="s">
        <v>20</v>
      </c>
      <c r="C18" s="91" t="s">
        <v>99</v>
      </c>
      <c r="D18"/>
      <c r="E18"/>
    </row>
    <row r="19" spans="1:5" ht="38.25" customHeight="1">
      <c r="A19" s="132"/>
      <c r="B19" s="150" t="s">
        <v>192</v>
      </c>
      <c r="C19" s="151" t="s">
        <v>193</v>
      </c>
      <c r="D19"/>
      <c r="E19"/>
    </row>
    <row r="20" spans="1:5" ht="27.75" customHeight="1">
      <c r="A20" s="132"/>
      <c r="B20" s="150" t="s">
        <v>194</v>
      </c>
      <c r="C20" s="151" t="s">
        <v>195</v>
      </c>
      <c r="D20"/>
      <c r="E20"/>
    </row>
    <row r="21" spans="1:5" ht="42" customHeight="1">
      <c r="A21" s="133"/>
      <c r="B21" s="137" t="s">
        <v>152</v>
      </c>
      <c r="C21" s="138" t="s">
        <v>138</v>
      </c>
      <c r="D21"/>
      <c r="E21"/>
    </row>
    <row r="22" spans="1:5" ht="40.5" customHeight="1">
      <c r="A22" s="140"/>
      <c r="B22" s="141" t="s">
        <v>152</v>
      </c>
      <c r="C22" s="142" t="s">
        <v>140</v>
      </c>
      <c r="D22"/>
      <c r="E22"/>
    </row>
    <row r="23" spans="1:5" ht="22.5" customHeight="1">
      <c r="A23" s="139"/>
      <c r="B23" s="136" t="s">
        <v>168</v>
      </c>
      <c r="C23" s="149" t="s">
        <v>167</v>
      </c>
      <c r="D23"/>
      <c r="E23"/>
    </row>
    <row r="24" spans="1:5" ht="51" customHeight="1">
      <c r="A24" s="139"/>
      <c r="B24" s="136" t="s">
        <v>187</v>
      </c>
      <c r="C24" s="149" t="s">
        <v>206</v>
      </c>
      <c r="D24"/>
      <c r="E24"/>
    </row>
    <row r="25" spans="1:5" ht="36" customHeight="1">
      <c r="A25" s="139"/>
      <c r="B25" s="136" t="s">
        <v>204</v>
      </c>
      <c r="C25" s="128" t="s">
        <v>147</v>
      </c>
      <c r="D25"/>
      <c r="E25"/>
    </row>
    <row r="26" spans="1:5" ht="38.25" customHeight="1">
      <c r="A26" s="131"/>
      <c r="B26" s="90" t="s">
        <v>154</v>
      </c>
      <c r="C26" s="91" t="s">
        <v>205</v>
      </c>
      <c r="D26"/>
      <c r="E26"/>
    </row>
    <row r="27" spans="1:5" ht="44.25" customHeight="1">
      <c r="A27" s="131"/>
      <c r="B27" s="90" t="s">
        <v>153</v>
      </c>
      <c r="C27" s="91" t="s">
        <v>105</v>
      </c>
      <c r="D27"/>
      <c r="E27"/>
    </row>
    <row r="28" spans="1:5" ht="63.75" customHeight="1">
      <c r="A28" s="131"/>
      <c r="B28" s="90" t="s">
        <v>164</v>
      </c>
      <c r="C28" s="129" t="s">
        <v>162</v>
      </c>
      <c r="D28"/>
      <c r="E28"/>
    </row>
    <row r="29" spans="1:5" ht="34.5" customHeight="1">
      <c r="A29" s="131"/>
      <c r="B29" s="90" t="s">
        <v>155</v>
      </c>
      <c r="C29" s="129" t="s">
        <v>139</v>
      </c>
      <c r="D29"/>
      <c r="E29"/>
    </row>
    <row r="30" spans="1:3" ht="78" customHeight="1">
      <c r="A30" s="134"/>
      <c r="B30" s="92" t="s">
        <v>106</v>
      </c>
      <c r="C30" s="104" t="s">
        <v>107</v>
      </c>
    </row>
    <row r="31" spans="1:3" ht="47.25" customHeight="1">
      <c r="A31" s="135"/>
      <c r="B31" s="90" t="s">
        <v>196</v>
      </c>
      <c r="C31" s="105" t="s">
        <v>108</v>
      </c>
    </row>
    <row r="38" spans="1:2" ht="12.75">
      <c r="A38" s="206"/>
      <c r="B38" s="206"/>
    </row>
    <row r="39" spans="1:2" ht="12.75">
      <c r="A39" s="206"/>
      <c r="B39" s="206"/>
    </row>
    <row r="40" spans="1:2" ht="12.75">
      <c r="A40" s="206"/>
      <c r="B40" s="206"/>
    </row>
    <row r="41" spans="1:2" ht="12.75">
      <c r="A41" s="206"/>
      <c r="B41" s="206"/>
    </row>
    <row r="42" spans="1:2" ht="12.75">
      <c r="A42" s="206"/>
      <c r="B42" s="206"/>
    </row>
    <row r="43" spans="1:2" ht="12.75">
      <c r="A43" s="206"/>
      <c r="B43" s="206"/>
    </row>
    <row r="44" spans="1:2" ht="12.75">
      <c r="A44" s="206"/>
      <c r="B44" s="206"/>
    </row>
    <row r="45" spans="1:2" ht="12.75">
      <c r="A45" s="206"/>
      <c r="B45" s="206"/>
    </row>
    <row r="46" spans="1:2" ht="12.75">
      <c r="A46" s="206"/>
      <c r="B46" s="206"/>
    </row>
    <row r="47" spans="1:2" ht="12.75">
      <c r="A47" s="206"/>
      <c r="B47" s="206"/>
    </row>
    <row r="48" spans="1:2" ht="12.75">
      <c r="A48" s="206"/>
      <c r="B48" s="206"/>
    </row>
    <row r="49" spans="1:2" ht="12.75">
      <c r="A49" s="206"/>
      <c r="B49" s="206"/>
    </row>
    <row r="50" spans="1:2" ht="12.75">
      <c r="A50" s="206"/>
      <c r="B50" s="206"/>
    </row>
    <row r="51" spans="1:2" ht="12.75">
      <c r="A51" s="206"/>
      <c r="B51" s="206"/>
    </row>
    <row r="52" spans="1:2" ht="12.75">
      <c r="A52" s="206"/>
      <c r="B52" s="206"/>
    </row>
    <row r="53" spans="1:2" ht="12.75">
      <c r="A53" s="206"/>
      <c r="B53" s="206"/>
    </row>
    <row r="54" spans="1:2" ht="12.75">
      <c r="A54" s="206"/>
      <c r="B54" s="206"/>
    </row>
    <row r="55" spans="1:2" ht="12.75">
      <c r="A55" s="206"/>
      <c r="B55" s="206"/>
    </row>
    <row r="56" spans="1:2" ht="12.75">
      <c r="A56" s="206"/>
      <c r="B56" s="206"/>
    </row>
    <row r="57" spans="1:2" ht="12.75">
      <c r="A57" s="206"/>
      <c r="B57" s="206"/>
    </row>
    <row r="58" spans="1:2" ht="12.75">
      <c r="A58" s="206"/>
      <c r="B58" s="206"/>
    </row>
    <row r="59" spans="1:2" ht="12.75">
      <c r="A59" s="206"/>
      <c r="B59" s="206"/>
    </row>
    <row r="60" spans="1:2" ht="12.75">
      <c r="A60" s="206"/>
      <c r="B60" s="206"/>
    </row>
    <row r="61" spans="1:2" ht="12.75">
      <c r="A61" s="206"/>
      <c r="B61" s="206"/>
    </row>
    <row r="62" spans="1:2" ht="12.75">
      <c r="A62" s="206"/>
      <c r="B62" s="206"/>
    </row>
    <row r="63" spans="1:2" ht="12.75">
      <c r="A63" s="206"/>
      <c r="B63" s="206"/>
    </row>
    <row r="64" spans="1:2" ht="12.75">
      <c r="A64" s="206"/>
      <c r="B64" s="206"/>
    </row>
    <row r="65" spans="1:2" ht="12.75">
      <c r="A65" s="206"/>
      <c r="B65" s="206"/>
    </row>
    <row r="66" spans="1:2" ht="12.75">
      <c r="A66" s="206"/>
      <c r="B66" s="206"/>
    </row>
    <row r="67" spans="1:2" ht="12.75">
      <c r="A67" s="206"/>
      <c r="B67" s="206"/>
    </row>
    <row r="68" spans="1:2" ht="12.75">
      <c r="A68" s="206"/>
      <c r="B68" s="206"/>
    </row>
    <row r="69" spans="1:2" ht="12.75">
      <c r="A69" s="206"/>
      <c r="B69" s="206"/>
    </row>
    <row r="70" spans="1:2" ht="12.75">
      <c r="A70" s="206"/>
      <c r="B70" s="206"/>
    </row>
    <row r="71" spans="1:2" ht="12.75">
      <c r="A71" s="206"/>
      <c r="B71" s="206"/>
    </row>
    <row r="72" spans="1:2" ht="12.75">
      <c r="A72" s="206"/>
      <c r="B72" s="206"/>
    </row>
    <row r="73" spans="1:2" ht="12.75">
      <c r="A73" s="206"/>
      <c r="B73" s="206"/>
    </row>
    <row r="74" spans="1:2" ht="12.75">
      <c r="A74" s="206"/>
      <c r="B74" s="206"/>
    </row>
    <row r="75" spans="1:2" ht="12.75">
      <c r="A75" s="206"/>
      <c r="B75" s="206"/>
    </row>
    <row r="76" spans="1:2" ht="12.75">
      <c r="A76" s="206"/>
      <c r="B76" s="206"/>
    </row>
    <row r="77" spans="1:2" ht="12.75">
      <c r="A77" s="206"/>
      <c r="B77" s="206"/>
    </row>
    <row r="78" spans="1:2" ht="12.75">
      <c r="A78" s="206"/>
      <c r="B78" s="206"/>
    </row>
    <row r="79" spans="1:2" ht="12.75">
      <c r="A79" s="206"/>
      <c r="B79" s="206"/>
    </row>
    <row r="80" spans="1:2" ht="12.75">
      <c r="A80" s="206"/>
      <c r="B80" s="206"/>
    </row>
    <row r="81" spans="1:2" ht="12.75">
      <c r="A81" s="206"/>
      <c r="B81" s="206"/>
    </row>
    <row r="82" spans="1:2" ht="12.75">
      <c r="A82" s="206"/>
      <c r="B82" s="206"/>
    </row>
    <row r="83" spans="1:2" ht="12.75">
      <c r="A83" s="206"/>
      <c r="B83" s="206"/>
    </row>
    <row r="84" spans="1:2" ht="12.75">
      <c r="A84" s="206"/>
      <c r="B84" s="206"/>
    </row>
    <row r="85" spans="1:2" ht="12.75">
      <c r="A85" s="206"/>
      <c r="B85" s="206"/>
    </row>
    <row r="86" spans="1:2" ht="12.75" customHeight="1">
      <c r="A86" s="206"/>
      <c r="B86" s="206"/>
    </row>
    <row r="87" spans="1:2" ht="12.75" customHeight="1">
      <c r="A87" s="206"/>
      <c r="B87" s="206"/>
    </row>
    <row r="88" spans="1:2" ht="12.75" customHeight="1">
      <c r="A88" s="206"/>
      <c r="B88" s="206"/>
    </row>
    <row r="89" spans="1:2" ht="12.75" customHeight="1">
      <c r="A89" s="206"/>
      <c r="B89" s="206"/>
    </row>
    <row r="90" spans="1:2" ht="12.75" customHeight="1">
      <c r="A90" s="206"/>
      <c r="B90" s="206"/>
    </row>
    <row r="91" spans="1:2" ht="12.75" customHeight="1">
      <c r="A91" s="206"/>
      <c r="B91" s="206"/>
    </row>
    <row r="92" spans="1:2" ht="12.75" customHeight="1">
      <c r="A92" s="206"/>
      <c r="B92" s="206"/>
    </row>
    <row r="93" spans="1:2" ht="12.75" customHeight="1">
      <c r="A93" s="206"/>
      <c r="B93" s="206"/>
    </row>
    <row r="94" spans="1:2" ht="12.75" customHeight="1">
      <c r="A94" s="206"/>
      <c r="B94" s="206"/>
    </row>
    <row r="95" spans="1:2" ht="12.75" customHeight="1">
      <c r="A95" s="206"/>
      <c r="B95" s="206"/>
    </row>
    <row r="96" spans="1:2" ht="12.75" customHeight="1">
      <c r="A96" s="206"/>
      <c r="B96" s="206"/>
    </row>
    <row r="97" spans="1:2" ht="12.75" customHeight="1">
      <c r="A97" s="206"/>
      <c r="B97" s="206"/>
    </row>
    <row r="98" spans="1:2" ht="12.75" customHeight="1">
      <c r="A98" s="206"/>
      <c r="B98" s="206"/>
    </row>
    <row r="99" spans="1:2" ht="12.75" customHeight="1">
      <c r="A99" s="206"/>
      <c r="B99" s="206"/>
    </row>
    <row r="100" spans="1:2" ht="12.75" customHeight="1">
      <c r="A100" s="206"/>
      <c r="B100" s="206"/>
    </row>
    <row r="101" spans="1:2" ht="12.75" customHeight="1">
      <c r="A101" s="206"/>
      <c r="B101" s="206"/>
    </row>
    <row r="102" spans="1:2" ht="12.75" customHeight="1">
      <c r="A102" s="206"/>
      <c r="B102" s="206"/>
    </row>
    <row r="103" spans="1:2" ht="12.75" customHeight="1">
      <c r="A103" s="206"/>
      <c r="B103" s="206"/>
    </row>
    <row r="104" spans="1:2" ht="12.75" customHeight="1">
      <c r="A104" s="206"/>
      <c r="B104" s="206"/>
    </row>
    <row r="105" spans="1:2" ht="12.75" customHeight="1">
      <c r="A105" s="206"/>
      <c r="B105" s="206"/>
    </row>
    <row r="106" spans="1:2" ht="12.75" customHeight="1">
      <c r="A106" s="206"/>
      <c r="B106" s="206"/>
    </row>
    <row r="107" spans="1:2" ht="12.75" customHeight="1">
      <c r="A107" s="206"/>
      <c r="B107" s="206"/>
    </row>
    <row r="108" spans="1:2" ht="12.75" customHeight="1">
      <c r="A108" s="206"/>
      <c r="B108" s="206"/>
    </row>
    <row r="109" spans="1:2" ht="12.75" customHeight="1">
      <c r="A109" s="206"/>
      <c r="B109" s="206"/>
    </row>
    <row r="110" spans="1:2" ht="12.75" customHeight="1">
      <c r="A110" s="206"/>
      <c r="B110" s="206"/>
    </row>
    <row r="111" spans="1:2" ht="12.75" customHeight="1">
      <c r="A111" s="206"/>
      <c r="B111" s="206"/>
    </row>
    <row r="112" spans="1:2" ht="12.75" customHeight="1">
      <c r="A112" s="206"/>
      <c r="B112" s="206"/>
    </row>
    <row r="113" spans="1:2" ht="12.75" customHeight="1">
      <c r="A113" s="206"/>
      <c r="B113" s="206"/>
    </row>
    <row r="114" spans="1:2" ht="12.75" customHeight="1">
      <c r="A114" s="206"/>
      <c r="B114" s="206"/>
    </row>
    <row r="115" spans="1:2" ht="12.75" customHeight="1">
      <c r="A115" s="206"/>
      <c r="B115" s="206"/>
    </row>
    <row r="116" spans="1:2" ht="12.75" customHeight="1">
      <c r="A116" s="206"/>
      <c r="B116" s="206"/>
    </row>
    <row r="117" spans="1:2" ht="12.75" customHeight="1">
      <c r="A117" s="206"/>
      <c r="B117" s="206"/>
    </row>
    <row r="118" spans="1:2" ht="12.75" customHeight="1">
      <c r="A118" s="206"/>
      <c r="B118" s="206"/>
    </row>
    <row r="119" spans="1:2" ht="12.75" customHeight="1">
      <c r="A119" s="206"/>
      <c r="B119" s="206"/>
    </row>
    <row r="120" spans="1:2" ht="12.75" customHeight="1">
      <c r="A120" s="206"/>
      <c r="B120" s="206"/>
    </row>
    <row r="121" spans="1:2" ht="12.75" customHeight="1">
      <c r="A121" s="206"/>
      <c r="B121" s="206"/>
    </row>
    <row r="122" spans="1:2" ht="12.75" customHeight="1">
      <c r="A122" s="206"/>
      <c r="B122" s="206"/>
    </row>
    <row r="123" spans="1:2" ht="12.75" customHeight="1">
      <c r="A123" s="206"/>
      <c r="B123" s="206"/>
    </row>
    <row r="124" spans="1:2" ht="12.75" customHeight="1">
      <c r="A124" s="206"/>
      <c r="B124" s="206"/>
    </row>
    <row r="125" spans="1:2" ht="12.75" customHeight="1">
      <c r="A125" s="206"/>
      <c r="B125" s="206"/>
    </row>
    <row r="126" spans="1:2" ht="12.75" customHeight="1">
      <c r="A126" s="206"/>
      <c r="B126" s="206"/>
    </row>
    <row r="127" spans="1:2" ht="12.75" customHeight="1">
      <c r="A127" s="206"/>
      <c r="B127" s="206"/>
    </row>
    <row r="128" spans="1:2" ht="12.75" customHeight="1">
      <c r="A128" s="206"/>
      <c r="B128" s="206"/>
    </row>
    <row r="129" spans="1:2" ht="12.75" customHeight="1">
      <c r="A129" s="206"/>
      <c r="B129" s="206"/>
    </row>
    <row r="130" spans="1:2" ht="12.75" customHeight="1">
      <c r="A130" s="206"/>
      <c r="B130" s="206"/>
    </row>
    <row r="131" spans="1:2" ht="12.75" customHeight="1">
      <c r="A131" s="206"/>
      <c r="B131" s="206"/>
    </row>
    <row r="132" spans="1:2" ht="12.75" customHeight="1">
      <c r="A132" s="206"/>
      <c r="B132" s="206"/>
    </row>
    <row r="133" spans="1:2" ht="12.75" customHeight="1">
      <c r="A133" s="206"/>
      <c r="B133" s="206"/>
    </row>
    <row r="134" spans="1:2" ht="12.75" customHeight="1">
      <c r="A134" s="206"/>
      <c r="B134" s="206"/>
    </row>
    <row r="135" spans="1:2" ht="12.75" customHeight="1">
      <c r="A135" s="206"/>
      <c r="B135" s="206"/>
    </row>
    <row r="136" spans="1:2" ht="12.75" customHeight="1">
      <c r="A136" s="206"/>
      <c r="B136" s="206"/>
    </row>
    <row r="137" spans="1:2" ht="12.75" customHeight="1">
      <c r="A137" s="206"/>
      <c r="B137" s="206"/>
    </row>
    <row r="138" spans="1:2" ht="12.75" customHeight="1">
      <c r="A138" s="206"/>
      <c r="B138" s="206"/>
    </row>
    <row r="139" spans="1:2" ht="12.75" customHeight="1">
      <c r="A139" s="206"/>
      <c r="B139" s="206"/>
    </row>
    <row r="140" spans="1:2" ht="12.75" customHeight="1">
      <c r="A140" s="206"/>
      <c r="B140" s="206"/>
    </row>
    <row r="141" spans="1:2" ht="12.75" customHeight="1">
      <c r="A141" s="206"/>
      <c r="B141" s="206"/>
    </row>
    <row r="142" spans="1:2" ht="12.75" customHeight="1">
      <c r="A142" s="206"/>
      <c r="B142" s="206"/>
    </row>
    <row r="143" spans="1:2" ht="12.75" customHeight="1">
      <c r="A143" s="206"/>
      <c r="B143" s="206"/>
    </row>
    <row r="144" spans="1:2" ht="12.75" customHeight="1">
      <c r="A144" s="206"/>
      <c r="B144" s="206"/>
    </row>
    <row r="145" spans="1:2" ht="12.75" customHeight="1">
      <c r="A145" s="206"/>
      <c r="B145" s="206"/>
    </row>
    <row r="146" spans="1:2" ht="12.75" customHeight="1">
      <c r="A146" s="206"/>
      <c r="B146" s="206"/>
    </row>
    <row r="147" spans="1:2" ht="12.75" customHeight="1">
      <c r="A147" s="206"/>
      <c r="B147" s="206"/>
    </row>
    <row r="148" spans="1:2" ht="12.75" customHeight="1">
      <c r="A148" s="206"/>
      <c r="B148" s="206"/>
    </row>
    <row r="149" spans="1:2" ht="12.75" customHeight="1">
      <c r="A149" s="206"/>
      <c r="B149" s="206"/>
    </row>
    <row r="150" spans="1:2" ht="12.75" customHeight="1">
      <c r="A150" s="206"/>
      <c r="B150" s="206"/>
    </row>
    <row r="151" spans="1:2" ht="12.75" customHeight="1">
      <c r="A151" s="206"/>
      <c r="B151" s="206"/>
    </row>
    <row r="152" spans="1:2" ht="12.75" customHeight="1">
      <c r="A152" s="206"/>
      <c r="B152" s="206"/>
    </row>
    <row r="153" spans="1:2" ht="12.75" customHeight="1">
      <c r="A153" s="206"/>
      <c r="B153" s="206"/>
    </row>
    <row r="154" spans="1:2" ht="12.75" customHeight="1">
      <c r="A154" s="206"/>
      <c r="B154" s="206"/>
    </row>
    <row r="155" spans="1:2" ht="12.75" customHeight="1">
      <c r="A155" s="206"/>
      <c r="B155" s="206"/>
    </row>
    <row r="156" spans="1:2" ht="12.75" customHeight="1">
      <c r="A156" s="206"/>
      <c r="B156" s="206"/>
    </row>
    <row r="157" spans="1:2" ht="12.75" customHeight="1">
      <c r="A157" s="206"/>
      <c r="B157" s="206"/>
    </row>
    <row r="158" spans="1:2" ht="12.75" customHeight="1">
      <c r="A158" s="206"/>
      <c r="B158" s="206"/>
    </row>
    <row r="159" spans="1:2" ht="12.75" customHeight="1">
      <c r="A159" s="206"/>
      <c r="B159" s="206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</sheetData>
  <sheetProtection selectLockedCells="1" selectUnlockedCells="1"/>
  <mergeCells count="127">
    <mergeCell ref="A153:B153"/>
    <mergeCell ref="A158:B158"/>
    <mergeCell ref="A159:B159"/>
    <mergeCell ref="A154:B154"/>
    <mergeCell ref="A155:B155"/>
    <mergeCell ref="A156:B156"/>
    <mergeCell ref="A157:B157"/>
    <mergeCell ref="A137:B137"/>
    <mergeCell ref="A138:B138"/>
    <mergeCell ref="A139:B139"/>
    <mergeCell ref="A140:B140"/>
    <mergeCell ref="A147:B147"/>
    <mergeCell ref="A148:B148"/>
    <mergeCell ref="A145:B145"/>
    <mergeCell ref="A146:B146"/>
    <mergeCell ref="A149:B149"/>
    <mergeCell ref="A150:B150"/>
    <mergeCell ref="A133:B133"/>
    <mergeCell ref="A134:B134"/>
    <mergeCell ref="A151:B151"/>
    <mergeCell ref="A152:B152"/>
    <mergeCell ref="A141:B141"/>
    <mergeCell ref="A142:B142"/>
    <mergeCell ref="A143:B143"/>
    <mergeCell ref="A144:B144"/>
    <mergeCell ref="A135:B135"/>
    <mergeCell ref="A136:B136"/>
    <mergeCell ref="A123:B123"/>
    <mergeCell ref="A124:B124"/>
    <mergeCell ref="A125:B125"/>
    <mergeCell ref="A126:B126"/>
    <mergeCell ref="A129:B129"/>
    <mergeCell ref="A130:B130"/>
    <mergeCell ref="A131:B131"/>
    <mergeCell ref="A132:B132"/>
    <mergeCell ref="A113:B113"/>
    <mergeCell ref="A114:B114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89:B89"/>
    <mergeCell ref="A90:B90"/>
    <mergeCell ref="A91:B91"/>
    <mergeCell ref="A92:B92"/>
    <mergeCell ref="A99:B99"/>
    <mergeCell ref="A100:B100"/>
    <mergeCell ref="A97:B97"/>
    <mergeCell ref="A98:B98"/>
    <mergeCell ref="A101:B101"/>
    <mergeCell ref="A102:B102"/>
    <mergeCell ref="A85:B85"/>
    <mergeCell ref="A86:B86"/>
    <mergeCell ref="A103:B103"/>
    <mergeCell ref="A104:B104"/>
    <mergeCell ref="A93:B93"/>
    <mergeCell ref="A94:B94"/>
    <mergeCell ref="A95:B95"/>
    <mergeCell ref="A96:B96"/>
    <mergeCell ref="A87:B87"/>
    <mergeCell ref="A88:B88"/>
    <mergeCell ref="A75:B75"/>
    <mergeCell ref="A76:B76"/>
    <mergeCell ref="A77:B77"/>
    <mergeCell ref="A78:B78"/>
    <mergeCell ref="A81:B81"/>
    <mergeCell ref="A82:B82"/>
    <mergeCell ref="A83:B83"/>
    <mergeCell ref="A84:B84"/>
    <mergeCell ref="A65:B65"/>
    <mergeCell ref="A66:B66"/>
    <mergeCell ref="A79:B79"/>
    <mergeCell ref="A80:B80"/>
    <mergeCell ref="A69:B69"/>
    <mergeCell ref="A70:B70"/>
    <mergeCell ref="A71:B71"/>
    <mergeCell ref="A72:B72"/>
    <mergeCell ref="A73:B73"/>
    <mergeCell ref="A74:B74"/>
    <mergeCell ref="A67:B67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54:B54"/>
    <mergeCell ref="A41:B41"/>
    <mergeCell ref="A42:B42"/>
    <mergeCell ref="A43:B43"/>
    <mergeCell ref="A44:B44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39:B39"/>
    <mergeCell ref="A40:B40"/>
    <mergeCell ref="A1:B1"/>
    <mergeCell ref="A3:C3"/>
    <mergeCell ref="A4:B4"/>
    <mergeCell ref="A5:B5"/>
    <mergeCell ref="C5:C6"/>
    <mergeCell ref="A38:B38"/>
  </mergeCells>
  <printOptions/>
  <pageMargins left="0.75" right="0.75" top="1" bottom="1" header="0.5118055555555555" footer="0.5118055555555555"/>
  <pageSetup horizontalDpi="600" verticalDpi="600" orientation="portrait" paperSize="9" scale="66" r:id="rId1"/>
  <rowBreaks count="2" manualBreakCount="2">
    <brk id="26" max="2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110" zoomScaleNormal="70" zoomScaleSheetLayoutView="110" zoomScalePageLayoutView="0" workbookViewId="0" topLeftCell="A13">
      <selection activeCell="C14" sqref="C14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4" customWidth="1"/>
  </cols>
  <sheetData>
    <row r="1" spans="1:3" ht="81.75" customHeight="1">
      <c r="A1" s="206"/>
      <c r="B1" s="206"/>
      <c r="C1" s="5" t="s">
        <v>200</v>
      </c>
    </row>
    <row r="2" spans="1:3" ht="19.5" customHeight="1">
      <c r="A2" s="6"/>
      <c r="B2" s="6"/>
      <c r="C2" s="7" t="s">
        <v>21</v>
      </c>
    </row>
    <row r="3" spans="1:3" ht="92.25" customHeight="1">
      <c r="A3" s="207" t="s">
        <v>151</v>
      </c>
      <c r="B3" s="207"/>
      <c r="C3" s="207"/>
    </row>
    <row r="4" spans="1:2" ht="12.75" customHeight="1">
      <c r="A4" s="206"/>
      <c r="B4" s="206"/>
    </row>
    <row r="5" spans="1:5" ht="14.25" customHeight="1">
      <c r="A5" s="209" t="s">
        <v>12</v>
      </c>
      <c r="B5" s="209"/>
      <c r="C5" s="211" t="s">
        <v>13</v>
      </c>
      <c r="D5"/>
      <c r="E5"/>
    </row>
    <row r="6" spans="1:5" ht="52.5" customHeight="1">
      <c r="A6" s="8" t="s">
        <v>14</v>
      </c>
      <c r="B6" s="10" t="s">
        <v>15</v>
      </c>
      <c r="C6" s="211"/>
      <c r="D6"/>
      <c r="E6"/>
    </row>
    <row r="7" spans="1:5" ht="52.5" customHeight="1">
      <c r="A7" s="8">
        <v>100</v>
      </c>
      <c r="B7" s="10"/>
      <c r="C7" s="106" t="s">
        <v>149</v>
      </c>
      <c r="D7"/>
      <c r="E7"/>
    </row>
    <row r="8" spans="1:5" ht="52.5" customHeight="1">
      <c r="A8" s="8"/>
      <c r="B8" s="114" t="s">
        <v>150</v>
      </c>
      <c r="C8" s="107" t="s">
        <v>148</v>
      </c>
      <c r="D8"/>
      <c r="E8"/>
    </row>
    <row r="9" spans="1:5" ht="79.5" customHeight="1">
      <c r="A9" s="8"/>
      <c r="B9" s="114" t="s">
        <v>159</v>
      </c>
      <c r="C9" s="113" t="s">
        <v>156</v>
      </c>
      <c r="D9"/>
      <c r="E9"/>
    </row>
    <row r="10" spans="1:5" ht="68.25" customHeight="1">
      <c r="A10" s="8"/>
      <c r="B10" s="114" t="s">
        <v>160</v>
      </c>
      <c r="C10" s="12" t="s">
        <v>157</v>
      </c>
      <c r="D10"/>
      <c r="E10"/>
    </row>
    <row r="11" spans="1:5" ht="63.75" customHeight="1">
      <c r="A11" s="8"/>
      <c r="B11" s="114" t="s">
        <v>161</v>
      </c>
      <c r="C11" s="12" t="s">
        <v>158</v>
      </c>
      <c r="D11"/>
      <c r="E11"/>
    </row>
    <row r="12" spans="1:5" ht="50.25" customHeight="1">
      <c r="A12" s="13" t="s">
        <v>22</v>
      </c>
      <c r="B12" s="114"/>
      <c r="C12" s="14" t="s">
        <v>75</v>
      </c>
      <c r="D12"/>
      <c r="E12"/>
    </row>
    <row r="13" spans="1:5" ht="60" customHeight="1">
      <c r="A13" s="11"/>
      <c r="B13" s="114" t="s">
        <v>23</v>
      </c>
      <c r="C13" s="12" t="s">
        <v>146</v>
      </c>
      <c r="D13"/>
      <c r="E13"/>
    </row>
    <row r="14" spans="1:5" ht="42.75" customHeight="1">
      <c r="A14" s="11"/>
      <c r="B14" s="114" t="s">
        <v>191</v>
      </c>
      <c r="C14" s="12" t="s">
        <v>170</v>
      </c>
      <c r="D14"/>
      <c r="E14"/>
    </row>
    <row r="15" spans="1:5" ht="27" customHeight="1">
      <c r="A15" s="11"/>
      <c r="B15" s="114" t="s">
        <v>24</v>
      </c>
      <c r="C15" s="12" t="s">
        <v>9</v>
      </c>
      <c r="D15"/>
      <c r="E15"/>
    </row>
    <row r="16" spans="1:5" ht="38.25" customHeight="1">
      <c r="A16" s="11"/>
      <c r="B16" s="114" t="s">
        <v>25</v>
      </c>
      <c r="C16" s="12" t="s">
        <v>137</v>
      </c>
      <c r="D16"/>
      <c r="E16"/>
    </row>
    <row r="17" spans="1:5" ht="25.5">
      <c r="A17" s="11"/>
      <c r="B17" s="114" t="s">
        <v>109</v>
      </c>
      <c r="C17" s="12" t="s">
        <v>95</v>
      </c>
      <c r="D17"/>
      <c r="E17"/>
    </row>
    <row r="18" spans="1:5" ht="25.5">
      <c r="A18" s="11"/>
      <c r="B18" s="114" t="s">
        <v>110</v>
      </c>
      <c r="C18" s="12" t="s">
        <v>96</v>
      </c>
      <c r="D18"/>
      <c r="E18"/>
    </row>
    <row r="19" spans="4:5" ht="42" customHeight="1">
      <c r="D19"/>
      <c r="E19"/>
    </row>
    <row r="20" spans="4:5" ht="40.5" customHeight="1">
      <c r="D20"/>
      <c r="E20"/>
    </row>
    <row r="21" spans="4:5" ht="39" customHeight="1">
      <c r="D21"/>
      <c r="E21"/>
    </row>
    <row r="22" spans="4:5" ht="44.25" customHeight="1">
      <c r="D22"/>
      <c r="E22"/>
    </row>
    <row r="23" spans="4:5" ht="55.5" customHeight="1">
      <c r="D23"/>
      <c r="E23"/>
    </row>
    <row r="24" spans="1:5" ht="52.5" customHeight="1">
      <c r="A24" s="206"/>
      <c r="B24" s="206"/>
      <c r="D24"/>
      <c r="E24"/>
    </row>
    <row r="25" spans="1:5" ht="44.25" customHeight="1">
      <c r="A25" s="206"/>
      <c r="B25" s="206"/>
      <c r="D25"/>
      <c r="E25"/>
    </row>
    <row r="26" spans="1:5" ht="44.25" customHeight="1">
      <c r="A26" s="206"/>
      <c r="B26" s="206"/>
      <c r="D26"/>
      <c r="E26"/>
    </row>
    <row r="27" spans="1:5" ht="44.25" customHeight="1">
      <c r="A27" s="206"/>
      <c r="B27" s="206"/>
      <c r="D27"/>
      <c r="E27"/>
    </row>
    <row r="28" spans="1:5" ht="44.25" customHeight="1">
      <c r="A28" s="206"/>
      <c r="B28" s="206"/>
      <c r="D28"/>
      <c r="E28"/>
    </row>
    <row r="29" spans="1:5" ht="61.5" customHeight="1">
      <c r="A29" s="206"/>
      <c r="B29" s="206"/>
      <c r="D29"/>
      <c r="E29"/>
    </row>
    <row r="30" spans="1:5" ht="37.5" customHeight="1">
      <c r="A30" s="206"/>
      <c r="B30" s="206"/>
      <c r="D30"/>
      <c r="E30"/>
    </row>
    <row r="31" spans="1:5" ht="62.25" customHeight="1">
      <c r="A31" s="206"/>
      <c r="B31" s="206"/>
      <c r="D31"/>
      <c r="E31"/>
    </row>
    <row r="32" spans="1:5" ht="69.75" customHeight="1">
      <c r="A32" s="206"/>
      <c r="B32" s="206"/>
      <c r="D32"/>
      <c r="E32"/>
    </row>
    <row r="33" spans="1:5" ht="69.75" customHeight="1">
      <c r="A33" s="206"/>
      <c r="B33" s="206"/>
      <c r="D33"/>
      <c r="E33"/>
    </row>
    <row r="34" spans="1:5" ht="69.75" customHeight="1">
      <c r="A34" s="206"/>
      <c r="B34" s="206"/>
      <c r="D34"/>
      <c r="E34"/>
    </row>
    <row r="35" spans="1:5" ht="53.25" customHeight="1">
      <c r="A35" s="206"/>
      <c r="B35" s="206"/>
      <c r="D35"/>
      <c r="E35"/>
    </row>
    <row r="36" spans="1:5" ht="60" customHeight="1">
      <c r="A36" s="206"/>
      <c r="B36" s="206"/>
      <c r="D36"/>
      <c r="E36"/>
    </row>
    <row r="37" spans="1:5" ht="75.75" customHeight="1">
      <c r="A37" s="206"/>
      <c r="B37" s="206"/>
      <c r="D37"/>
      <c r="E37"/>
    </row>
    <row r="38" spans="1:5" ht="51.75" customHeight="1">
      <c r="A38" s="206"/>
      <c r="B38" s="206"/>
      <c r="D38"/>
      <c r="E38"/>
    </row>
    <row r="39" spans="1:2" ht="75" customHeight="1">
      <c r="A39" s="206"/>
      <c r="B39" s="206"/>
    </row>
    <row r="40" spans="1:2" ht="75" customHeight="1">
      <c r="A40" s="206"/>
      <c r="B40" s="206"/>
    </row>
    <row r="41" spans="1:2" ht="75" customHeight="1">
      <c r="A41" s="206"/>
      <c r="B41" s="206"/>
    </row>
    <row r="42" spans="1:2" ht="75" customHeight="1">
      <c r="A42" s="206"/>
      <c r="B42" s="206"/>
    </row>
    <row r="43" spans="1:2" ht="75" customHeight="1">
      <c r="A43" s="206"/>
      <c r="B43" s="206"/>
    </row>
    <row r="44" spans="1:2" ht="53.25" customHeight="1">
      <c r="A44" s="206"/>
      <c r="B44" s="206"/>
    </row>
    <row r="45" spans="1:2" ht="61.5" customHeight="1">
      <c r="A45" s="206"/>
      <c r="B45" s="206"/>
    </row>
    <row r="46" spans="1:2" ht="37.5" customHeight="1">
      <c r="A46" s="206"/>
      <c r="B46" s="206"/>
    </row>
    <row r="47" spans="1:2" ht="42.75" customHeight="1">
      <c r="A47" s="206"/>
      <c r="B47" s="206"/>
    </row>
    <row r="48" spans="1:2" ht="12.75">
      <c r="A48" s="206"/>
      <c r="B48" s="206"/>
    </row>
    <row r="49" spans="1:2" ht="12.75">
      <c r="A49" s="206"/>
      <c r="B49" s="206"/>
    </row>
    <row r="50" spans="1:2" ht="12.75">
      <c r="A50" s="206"/>
      <c r="B50" s="206"/>
    </row>
    <row r="51" spans="1:2" ht="12.75">
      <c r="A51" s="206"/>
      <c r="B51" s="206"/>
    </row>
    <row r="52" spans="1:2" ht="12.75">
      <c r="A52" s="206"/>
      <c r="B52" s="206"/>
    </row>
    <row r="53" spans="1:2" ht="12.75">
      <c r="A53" s="206"/>
      <c r="B53" s="206"/>
    </row>
    <row r="54" spans="1:2" ht="12.75">
      <c r="A54" s="206"/>
      <c r="B54" s="206"/>
    </row>
    <row r="55" spans="1:2" ht="12.75">
      <c r="A55" s="206"/>
      <c r="B55" s="206"/>
    </row>
    <row r="56" spans="1:2" ht="12.75">
      <c r="A56" s="206"/>
      <c r="B56" s="206"/>
    </row>
    <row r="57" spans="1:2" ht="12.75">
      <c r="A57" s="206"/>
      <c r="B57" s="206"/>
    </row>
    <row r="58" spans="1:2" ht="12.75">
      <c r="A58" s="206"/>
      <c r="B58" s="206"/>
    </row>
    <row r="59" spans="1:2" ht="12.75">
      <c r="A59" s="206"/>
      <c r="B59" s="206"/>
    </row>
    <row r="60" spans="1:2" ht="12.75">
      <c r="A60" s="206"/>
      <c r="B60" s="206"/>
    </row>
    <row r="61" spans="1:2" ht="12.75">
      <c r="A61" s="206"/>
      <c r="B61" s="206"/>
    </row>
    <row r="62" spans="1:2" ht="12.75">
      <c r="A62" s="206"/>
      <c r="B62" s="206"/>
    </row>
    <row r="63" spans="1:2" ht="12.75">
      <c r="A63" s="206"/>
      <c r="B63" s="206"/>
    </row>
    <row r="64" spans="1:2" ht="12.75">
      <c r="A64" s="206"/>
      <c r="B64" s="206"/>
    </row>
    <row r="65" spans="1:2" ht="12.75">
      <c r="A65" s="206"/>
      <c r="B65" s="206"/>
    </row>
    <row r="66" spans="1:2" ht="12.75">
      <c r="A66" s="206"/>
      <c r="B66" s="206"/>
    </row>
    <row r="67" spans="1:2" ht="12.75">
      <c r="A67" s="206"/>
      <c r="B67" s="206"/>
    </row>
    <row r="68" spans="1:2" ht="12.75">
      <c r="A68" s="206"/>
      <c r="B68" s="206"/>
    </row>
    <row r="69" spans="1:2" ht="12.75">
      <c r="A69" s="206"/>
      <c r="B69" s="206"/>
    </row>
    <row r="70" spans="1:2" ht="12.75">
      <c r="A70" s="206"/>
      <c r="B70" s="206"/>
    </row>
    <row r="71" spans="1:2" ht="12.75">
      <c r="A71" s="206"/>
      <c r="B71" s="206"/>
    </row>
    <row r="72" spans="1:2" ht="12.75">
      <c r="A72" s="206"/>
      <c r="B72" s="206"/>
    </row>
    <row r="73" spans="1:2" ht="12.75" customHeight="1">
      <c r="A73" s="206"/>
      <c r="B73" s="206"/>
    </row>
    <row r="74" spans="1:2" ht="12.75" customHeight="1">
      <c r="A74" s="206"/>
      <c r="B74" s="206"/>
    </row>
    <row r="75" spans="1:2" ht="12.75" customHeight="1">
      <c r="A75" s="206"/>
      <c r="B75" s="206"/>
    </row>
    <row r="76" spans="1:2" ht="12.75" customHeight="1">
      <c r="A76" s="206"/>
      <c r="B76" s="206"/>
    </row>
    <row r="77" spans="1:2" ht="12.75" customHeight="1">
      <c r="A77" s="206"/>
      <c r="B77" s="206"/>
    </row>
    <row r="78" spans="1:2" ht="12.75" customHeight="1">
      <c r="A78" s="206"/>
      <c r="B78" s="206"/>
    </row>
    <row r="79" spans="1:2" ht="12.75" customHeight="1">
      <c r="A79" s="206"/>
      <c r="B79" s="206"/>
    </row>
    <row r="80" spans="1:2" ht="12.75" customHeight="1">
      <c r="A80" s="206"/>
      <c r="B80" s="206"/>
    </row>
    <row r="81" spans="1:2" ht="12.75" customHeight="1">
      <c r="A81" s="206"/>
      <c r="B81" s="206"/>
    </row>
    <row r="82" spans="1:2" ht="12.75" customHeight="1">
      <c r="A82" s="206"/>
      <c r="B82" s="206"/>
    </row>
    <row r="83" spans="1:2" ht="12.75" customHeight="1">
      <c r="A83" s="206"/>
      <c r="B83" s="206"/>
    </row>
    <row r="84" spans="1:2" ht="12.75" customHeight="1">
      <c r="A84" s="206"/>
      <c r="B84" s="206"/>
    </row>
    <row r="85" spans="1:2" ht="12.75" customHeight="1">
      <c r="A85" s="206"/>
      <c r="B85" s="206"/>
    </row>
    <row r="86" spans="1:2" ht="12.75" customHeight="1">
      <c r="A86" s="206"/>
      <c r="B86" s="206"/>
    </row>
    <row r="87" spans="1:2" ht="12.75" customHeight="1">
      <c r="A87" s="206"/>
      <c r="B87" s="206"/>
    </row>
    <row r="88" spans="1:2" ht="12.75" customHeight="1">
      <c r="A88" s="206"/>
      <c r="B88" s="206"/>
    </row>
    <row r="89" spans="1:2" ht="12.75" customHeight="1">
      <c r="A89" s="206"/>
      <c r="B89" s="206"/>
    </row>
    <row r="90" spans="1:2" ht="12.75" customHeight="1">
      <c r="A90" s="206"/>
      <c r="B90" s="206"/>
    </row>
    <row r="91" spans="1:2" ht="12.75" customHeight="1">
      <c r="A91" s="206"/>
      <c r="B91" s="206"/>
    </row>
    <row r="92" spans="1:2" ht="12.75" customHeight="1">
      <c r="A92" s="206"/>
      <c r="B92" s="206"/>
    </row>
    <row r="93" spans="1:2" ht="12.75" customHeight="1">
      <c r="A93" s="206"/>
      <c r="B93" s="206"/>
    </row>
    <row r="94" spans="1:2" ht="12.75" customHeight="1">
      <c r="A94" s="206"/>
      <c r="B94" s="206"/>
    </row>
    <row r="95" spans="1:2" ht="12.75" customHeight="1">
      <c r="A95" s="206"/>
      <c r="B95" s="206"/>
    </row>
    <row r="96" spans="1:2" ht="12.75" customHeight="1">
      <c r="A96" s="206"/>
      <c r="B96" s="206"/>
    </row>
    <row r="97" spans="1:2" ht="12.75" customHeight="1">
      <c r="A97" s="206"/>
      <c r="B97" s="206"/>
    </row>
    <row r="98" spans="1:2" ht="12.75" customHeight="1">
      <c r="A98" s="206"/>
      <c r="B98" s="206"/>
    </row>
    <row r="99" spans="1:2" ht="12.75" customHeight="1">
      <c r="A99" s="206"/>
      <c r="B99" s="206"/>
    </row>
    <row r="100" spans="1:2" ht="12.75" customHeight="1">
      <c r="A100" s="206"/>
      <c r="B100" s="206"/>
    </row>
    <row r="101" spans="1:2" ht="12.75" customHeight="1">
      <c r="A101" s="206"/>
      <c r="B101" s="206"/>
    </row>
    <row r="102" spans="1:2" ht="12.75" customHeight="1">
      <c r="A102" s="206"/>
      <c r="B102" s="206"/>
    </row>
    <row r="103" spans="1:2" ht="12.75" customHeight="1">
      <c r="A103" s="206"/>
      <c r="B103" s="206"/>
    </row>
    <row r="104" spans="1:2" ht="12.75" customHeight="1">
      <c r="A104" s="206"/>
      <c r="B104" s="206"/>
    </row>
    <row r="105" spans="1:2" ht="12.75" customHeight="1">
      <c r="A105" s="206"/>
      <c r="B105" s="206"/>
    </row>
    <row r="106" spans="1:2" ht="12.75" customHeight="1">
      <c r="A106" s="206"/>
      <c r="B106" s="206"/>
    </row>
    <row r="107" spans="1:2" ht="12.75" customHeight="1">
      <c r="A107" s="206"/>
      <c r="B107" s="206"/>
    </row>
    <row r="108" spans="1:2" ht="12.75" customHeight="1">
      <c r="A108" s="206"/>
      <c r="B108" s="206"/>
    </row>
    <row r="109" spans="1:2" ht="12.75" customHeight="1">
      <c r="A109" s="206"/>
      <c r="B109" s="206"/>
    </row>
    <row r="110" spans="1:2" ht="12.75" customHeight="1">
      <c r="A110" s="206"/>
      <c r="B110" s="206"/>
    </row>
    <row r="111" spans="1:2" ht="12.75" customHeight="1">
      <c r="A111" s="206"/>
      <c r="B111" s="206"/>
    </row>
    <row r="112" spans="1:2" ht="12.75" customHeight="1">
      <c r="A112" s="206"/>
      <c r="B112" s="206"/>
    </row>
    <row r="113" spans="1:2" ht="12.75" customHeight="1">
      <c r="A113" s="206"/>
      <c r="B113" s="206"/>
    </row>
    <row r="114" spans="1:2" ht="12.75" customHeight="1">
      <c r="A114" s="206"/>
      <c r="B114" s="206"/>
    </row>
    <row r="115" spans="1:2" ht="12.75" customHeight="1">
      <c r="A115" s="206"/>
      <c r="B115" s="206"/>
    </row>
    <row r="116" spans="1:2" ht="12.75" customHeight="1">
      <c r="A116" s="206"/>
      <c r="B116" s="206"/>
    </row>
    <row r="117" spans="1:2" ht="12.75" customHeight="1">
      <c r="A117" s="206"/>
      <c r="B117" s="206"/>
    </row>
    <row r="118" spans="1:2" ht="12.75" customHeight="1">
      <c r="A118" s="206"/>
      <c r="B118" s="206"/>
    </row>
    <row r="119" spans="1:2" ht="12.75" customHeight="1">
      <c r="A119" s="206"/>
      <c r="B119" s="206"/>
    </row>
    <row r="120" spans="1:2" ht="12.75" customHeight="1">
      <c r="A120" s="206"/>
      <c r="B120" s="206"/>
    </row>
    <row r="121" spans="1:2" ht="12.75" customHeight="1">
      <c r="A121" s="206"/>
      <c r="B121" s="206"/>
    </row>
    <row r="122" spans="1:2" ht="12.75" customHeight="1">
      <c r="A122" s="206"/>
      <c r="B122" s="206"/>
    </row>
    <row r="123" spans="1:2" ht="12.75" customHeight="1">
      <c r="A123" s="206"/>
      <c r="B123" s="206"/>
    </row>
    <row r="124" spans="1:2" ht="12.75" customHeight="1">
      <c r="A124" s="206"/>
      <c r="B124" s="206"/>
    </row>
    <row r="125" spans="1:2" ht="12.75" customHeight="1">
      <c r="A125" s="206"/>
      <c r="B125" s="206"/>
    </row>
    <row r="126" spans="1:2" ht="12.75" customHeight="1">
      <c r="A126" s="206"/>
      <c r="B126" s="206"/>
    </row>
    <row r="127" spans="1:2" ht="12.75" customHeight="1">
      <c r="A127" s="206"/>
      <c r="B127" s="206"/>
    </row>
    <row r="128" spans="1:2" ht="12.75" customHeight="1">
      <c r="A128" s="206"/>
      <c r="B128" s="206"/>
    </row>
    <row r="129" spans="1:2" ht="12.75" customHeight="1">
      <c r="A129" s="206"/>
      <c r="B129" s="206"/>
    </row>
    <row r="130" spans="1:2" ht="12.75" customHeight="1">
      <c r="A130" s="206"/>
      <c r="B130" s="206"/>
    </row>
    <row r="131" spans="1:2" ht="12.75" customHeight="1">
      <c r="A131" s="206"/>
      <c r="B131" s="206"/>
    </row>
    <row r="132" spans="1:2" ht="12.75" customHeight="1">
      <c r="A132" s="206"/>
      <c r="B132" s="206"/>
    </row>
    <row r="133" spans="1:2" ht="12.75" customHeight="1">
      <c r="A133" s="206"/>
      <c r="B133" s="206"/>
    </row>
    <row r="134" spans="1:2" ht="12.75" customHeight="1">
      <c r="A134" s="206"/>
      <c r="B134" s="206"/>
    </row>
    <row r="135" spans="1:2" ht="12.75" customHeight="1">
      <c r="A135" s="206"/>
      <c r="B135" s="206"/>
    </row>
    <row r="136" spans="1:2" ht="12.75" customHeight="1">
      <c r="A136" s="206"/>
      <c r="B136" s="206"/>
    </row>
    <row r="137" spans="1:2" ht="12.75" customHeight="1">
      <c r="A137" s="206"/>
      <c r="B137" s="206"/>
    </row>
    <row r="138" spans="1:2" ht="12.75" customHeight="1">
      <c r="A138" s="206"/>
      <c r="B138" s="206"/>
    </row>
    <row r="139" spans="1:2" ht="12.75" customHeight="1">
      <c r="A139" s="206"/>
      <c r="B139" s="206"/>
    </row>
    <row r="140" spans="1:2" ht="12.75" customHeight="1">
      <c r="A140" s="206"/>
      <c r="B140" s="206"/>
    </row>
    <row r="141" spans="1:2" ht="12.75" customHeight="1">
      <c r="A141" s="206"/>
      <c r="B141" s="206"/>
    </row>
    <row r="142" spans="1:2" ht="12.75" customHeight="1">
      <c r="A142" s="206"/>
      <c r="B142" s="206"/>
    </row>
    <row r="143" spans="1:2" ht="12.75" customHeight="1">
      <c r="A143" s="206"/>
      <c r="B143" s="206"/>
    </row>
    <row r="144" spans="1:2" ht="12.75" customHeight="1">
      <c r="A144" s="206"/>
      <c r="B144" s="206"/>
    </row>
    <row r="145" spans="1:2" ht="12.75" customHeight="1">
      <c r="A145" s="206"/>
      <c r="B145" s="206"/>
    </row>
    <row r="146" spans="1:2" ht="12.75" customHeight="1">
      <c r="A146" s="206"/>
      <c r="B146" s="206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sheetProtection selectLockedCells="1" selectUnlockedCells="1"/>
  <mergeCells count="128">
    <mergeCell ref="A139:B139"/>
    <mergeCell ref="A144:B144"/>
    <mergeCell ref="A145:B145"/>
    <mergeCell ref="A146:B146"/>
    <mergeCell ref="A140:B140"/>
    <mergeCell ref="A141:B141"/>
    <mergeCell ref="A142:B142"/>
    <mergeCell ref="A143:B143"/>
    <mergeCell ref="A123:B123"/>
    <mergeCell ref="A124:B124"/>
    <mergeCell ref="A125:B125"/>
    <mergeCell ref="A126:B126"/>
    <mergeCell ref="A133:B133"/>
    <mergeCell ref="A134:B134"/>
    <mergeCell ref="A131:B131"/>
    <mergeCell ref="A132:B132"/>
    <mergeCell ref="A135:B135"/>
    <mergeCell ref="A136:B136"/>
    <mergeCell ref="A119:B119"/>
    <mergeCell ref="A120:B120"/>
    <mergeCell ref="A137:B137"/>
    <mergeCell ref="A138:B138"/>
    <mergeCell ref="A127:B127"/>
    <mergeCell ref="A128:B128"/>
    <mergeCell ref="A129:B129"/>
    <mergeCell ref="A130:B130"/>
    <mergeCell ref="A121:B121"/>
    <mergeCell ref="A122:B122"/>
    <mergeCell ref="A109:B109"/>
    <mergeCell ref="A110:B110"/>
    <mergeCell ref="A111:B111"/>
    <mergeCell ref="A112:B112"/>
    <mergeCell ref="A115:B115"/>
    <mergeCell ref="A116:B116"/>
    <mergeCell ref="A117:B117"/>
    <mergeCell ref="A118:B118"/>
    <mergeCell ref="A99:B99"/>
    <mergeCell ref="A100:B100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01:B101"/>
    <mergeCell ref="A102:B102"/>
    <mergeCell ref="A91:B91"/>
    <mergeCell ref="A92:B92"/>
    <mergeCell ref="A93:B93"/>
    <mergeCell ref="A94:B94"/>
    <mergeCell ref="A95:B95"/>
    <mergeCell ref="A96:B96"/>
    <mergeCell ref="A97:B97"/>
    <mergeCell ref="A98:B98"/>
    <mergeCell ref="A75:B75"/>
    <mergeCell ref="A76:B76"/>
    <mergeCell ref="A77:B77"/>
    <mergeCell ref="A78:B78"/>
    <mergeCell ref="A85:B85"/>
    <mergeCell ref="A86:B86"/>
    <mergeCell ref="A83:B83"/>
    <mergeCell ref="A84:B84"/>
    <mergeCell ref="A87:B87"/>
    <mergeCell ref="A88:B88"/>
    <mergeCell ref="A71:B71"/>
    <mergeCell ref="A72:B72"/>
    <mergeCell ref="A89:B89"/>
    <mergeCell ref="A90:B90"/>
    <mergeCell ref="A79:B79"/>
    <mergeCell ref="A80:B80"/>
    <mergeCell ref="A81:B81"/>
    <mergeCell ref="A82:B82"/>
    <mergeCell ref="A73:B73"/>
    <mergeCell ref="A74:B74"/>
    <mergeCell ref="A61:B61"/>
    <mergeCell ref="A62:B62"/>
    <mergeCell ref="A63:B63"/>
    <mergeCell ref="A64:B64"/>
    <mergeCell ref="A67:B67"/>
    <mergeCell ref="A68:B68"/>
    <mergeCell ref="A69:B69"/>
    <mergeCell ref="A70:B70"/>
    <mergeCell ref="A51:B51"/>
    <mergeCell ref="A52:B52"/>
    <mergeCell ref="A65:B65"/>
    <mergeCell ref="A66:B66"/>
    <mergeCell ref="A55:B55"/>
    <mergeCell ref="A56:B56"/>
    <mergeCell ref="A57:B57"/>
    <mergeCell ref="A58:B58"/>
    <mergeCell ref="A59:B59"/>
    <mergeCell ref="A60:B60"/>
    <mergeCell ref="A53:B53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40:B40"/>
    <mergeCell ref="A27:B27"/>
    <mergeCell ref="A28:B28"/>
    <mergeCell ref="A29:B29"/>
    <mergeCell ref="A30:B30"/>
    <mergeCell ref="A41:B41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25:B25"/>
    <mergeCell ref="A26:B26"/>
    <mergeCell ref="A1:B1"/>
    <mergeCell ref="A3:C3"/>
    <mergeCell ref="A4:B4"/>
    <mergeCell ref="A5:B5"/>
    <mergeCell ref="C5:C6"/>
    <mergeCell ref="A24:B24"/>
  </mergeCells>
  <printOptions/>
  <pageMargins left="0.75" right="0.75" top="1" bottom="1" header="0.5118055555555555" footer="0.5118055555555555"/>
  <pageSetup horizontalDpi="600" verticalDpi="600" orientation="portrait" paperSize="9" scale="71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view="pageBreakPreview" zoomScale="110" zoomScaleSheetLayoutView="110" zoomScalePageLayoutView="0" workbookViewId="0" topLeftCell="A1">
      <selection activeCell="I134" sqref="I134"/>
    </sheetView>
  </sheetViews>
  <sheetFormatPr defaultColWidth="9.00390625" defaultRowHeight="12.75"/>
  <cols>
    <col min="1" max="1" width="49.00390625" style="15" customWidth="1"/>
    <col min="2" max="2" width="7.375" style="16" customWidth="1"/>
    <col min="3" max="3" width="5.25390625" style="15" customWidth="1"/>
    <col min="4" max="4" width="5.625" style="15" customWidth="1"/>
    <col min="5" max="5" width="12.625" style="15" customWidth="1"/>
    <col min="6" max="6" width="6.625" style="15" customWidth="1"/>
    <col min="7" max="8" width="13.25390625" style="15" customWidth="1"/>
    <col min="9" max="9" width="12.875" style="15" customWidth="1"/>
  </cols>
  <sheetData>
    <row r="1" spans="1:9" ht="115.5" customHeight="1">
      <c r="A1" s="207" t="s">
        <v>280</v>
      </c>
      <c r="B1" s="207"/>
      <c r="C1" s="207"/>
      <c r="D1" s="207"/>
      <c r="E1" s="207"/>
      <c r="F1" s="207"/>
      <c r="G1" s="207"/>
      <c r="H1" s="207"/>
      <c r="I1" s="218"/>
    </row>
    <row r="2" ht="12.75">
      <c r="I2" s="76" t="s">
        <v>136</v>
      </c>
    </row>
    <row r="3" spans="1:9" ht="25.5" customHeight="1">
      <c r="A3" s="219" t="s">
        <v>26</v>
      </c>
      <c r="B3" s="220" t="s">
        <v>27</v>
      </c>
      <c r="C3" s="221" t="s">
        <v>28</v>
      </c>
      <c r="D3" s="221" t="s">
        <v>29</v>
      </c>
      <c r="E3" s="221" t="s">
        <v>30</v>
      </c>
      <c r="F3" s="221" t="s">
        <v>31</v>
      </c>
      <c r="G3" s="212" t="s">
        <v>236</v>
      </c>
      <c r="H3" s="215" t="s">
        <v>274</v>
      </c>
      <c r="I3" s="215" t="s">
        <v>279</v>
      </c>
    </row>
    <row r="4" spans="1:9" ht="12.75" customHeight="1">
      <c r="A4" s="219"/>
      <c r="B4" s="220"/>
      <c r="C4" s="221"/>
      <c r="D4" s="221"/>
      <c r="E4" s="221"/>
      <c r="F4" s="221"/>
      <c r="G4" s="213"/>
      <c r="H4" s="216"/>
      <c r="I4" s="216"/>
    </row>
    <row r="5" spans="1:9" ht="12.75" customHeight="1">
      <c r="A5" s="219"/>
      <c r="B5" s="220"/>
      <c r="C5" s="221"/>
      <c r="D5" s="221"/>
      <c r="E5" s="221"/>
      <c r="F5" s="221"/>
      <c r="G5" s="213"/>
      <c r="H5" s="216"/>
      <c r="I5" s="216"/>
    </row>
    <row r="6" spans="1:9" ht="42" customHeight="1">
      <c r="A6" s="219"/>
      <c r="B6" s="220"/>
      <c r="C6" s="221"/>
      <c r="D6" s="221"/>
      <c r="E6" s="221"/>
      <c r="F6" s="221"/>
      <c r="G6" s="214"/>
      <c r="H6" s="217"/>
      <c r="I6" s="217"/>
    </row>
    <row r="7" spans="1:9" ht="12.75">
      <c r="A7" s="19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  <c r="H7" s="22">
        <v>8</v>
      </c>
      <c r="I7" s="22">
        <v>9</v>
      </c>
    </row>
    <row r="8" spans="1:9" ht="13.5" customHeight="1">
      <c r="A8" s="19"/>
      <c r="B8" s="20"/>
      <c r="C8" s="21"/>
      <c r="D8" s="21"/>
      <c r="E8" s="21"/>
      <c r="F8" s="21"/>
      <c r="G8" s="22"/>
      <c r="H8" s="22"/>
      <c r="I8" s="22"/>
    </row>
    <row r="9" spans="1:9" ht="17.25" customHeight="1">
      <c r="A9" s="23" t="s">
        <v>32</v>
      </c>
      <c r="B9" s="24"/>
      <c r="C9" s="25"/>
      <c r="D9" s="26"/>
      <c r="E9" s="26"/>
      <c r="F9" s="26"/>
      <c r="G9" s="77">
        <f>G12+G53+G59+G75+G95+G174+G181</f>
        <v>63878.399999999994</v>
      </c>
      <c r="H9" s="77">
        <f>H12+H53+H59+H75+H95+H174+H181</f>
        <v>39637.899999999994</v>
      </c>
      <c r="I9" s="77">
        <f>I12+I53+I59+I75+I95+I174+I181</f>
        <v>62455</v>
      </c>
    </row>
    <row r="10" spans="1:9" ht="42" customHeight="1">
      <c r="A10" s="23" t="s">
        <v>230</v>
      </c>
      <c r="B10" s="24">
        <v>790</v>
      </c>
      <c r="C10" s="25"/>
      <c r="D10" s="26"/>
      <c r="E10" s="26"/>
      <c r="F10" s="26"/>
      <c r="G10" s="77">
        <f>G9</f>
        <v>63878.399999999994</v>
      </c>
      <c r="H10" s="77">
        <f>H9</f>
        <v>39637.899999999994</v>
      </c>
      <c r="I10" s="77">
        <f>I9</f>
        <v>62455</v>
      </c>
    </row>
    <row r="11" spans="1:9" s="3" customFormat="1" ht="21" customHeight="1">
      <c r="A11" s="27" t="s">
        <v>33</v>
      </c>
      <c r="B11" s="28"/>
      <c r="C11" s="29"/>
      <c r="D11" s="30"/>
      <c r="E11" s="31"/>
      <c r="F11" s="31"/>
      <c r="G11" s="32"/>
      <c r="H11" s="32"/>
      <c r="I11" s="32"/>
    </row>
    <row r="12" spans="1:9" ht="21.75" customHeight="1">
      <c r="A12" s="33" t="s">
        <v>34</v>
      </c>
      <c r="B12" s="34">
        <v>790</v>
      </c>
      <c r="C12" s="48" t="s">
        <v>35</v>
      </c>
      <c r="D12" s="49"/>
      <c r="E12" s="49"/>
      <c r="F12" s="49"/>
      <c r="G12" s="50">
        <f>G13+G17+G27+G32+G36</f>
        <v>14655.799999999997</v>
      </c>
      <c r="H12" s="50">
        <f>H13+H17+H27+H32+H36</f>
        <v>10017</v>
      </c>
      <c r="I12" s="50">
        <f>I13+I17+I27+I32+I36</f>
        <v>14209.999999999998</v>
      </c>
    </row>
    <row r="13" spans="1:9" ht="42.75">
      <c r="A13" s="35" t="s">
        <v>36</v>
      </c>
      <c r="B13" s="36">
        <v>790</v>
      </c>
      <c r="C13" s="51" t="s">
        <v>35</v>
      </c>
      <c r="D13" s="51" t="s">
        <v>37</v>
      </c>
      <c r="E13" s="52"/>
      <c r="F13" s="52"/>
      <c r="G13" s="53">
        <f aca="true" t="shared" si="0" ref="G13:I15">G14</f>
        <v>3174.4</v>
      </c>
      <c r="H13" s="53">
        <f t="shared" si="0"/>
        <v>2255.5</v>
      </c>
      <c r="I13" s="53">
        <f t="shared" si="0"/>
        <v>3174.4</v>
      </c>
    </row>
    <row r="14" spans="1:9" s="17" customFormat="1" ht="18" customHeight="1">
      <c r="A14" s="22" t="s">
        <v>38</v>
      </c>
      <c r="B14" s="20">
        <v>790</v>
      </c>
      <c r="C14" s="58" t="s">
        <v>35</v>
      </c>
      <c r="D14" s="58" t="s">
        <v>37</v>
      </c>
      <c r="E14" s="60" t="s">
        <v>111</v>
      </c>
      <c r="F14" s="60"/>
      <c r="G14" s="62">
        <f t="shared" si="0"/>
        <v>3174.4</v>
      </c>
      <c r="H14" s="62">
        <f t="shared" si="0"/>
        <v>2255.5</v>
      </c>
      <c r="I14" s="62">
        <f t="shared" si="0"/>
        <v>3174.4</v>
      </c>
    </row>
    <row r="15" spans="1:9" ht="25.5">
      <c r="A15" s="37" t="s">
        <v>76</v>
      </c>
      <c r="B15" s="28">
        <v>790</v>
      </c>
      <c r="C15" s="43" t="s">
        <v>35</v>
      </c>
      <c r="D15" s="43" t="s">
        <v>37</v>
      </c>
      <c r="E15" s="44" t="s">
        <v>112</v>
      </c>
      <c r="F15" s="44"/>
      <c r="G15" s="45">
        <f t="shared" si="0"/>
        <v>3174.4</v>
      </c>
      <c r="H15" s="45">
        <f t="shared" si="0"/>
        <v>2255.5</v>
      </c>
      <c r="I15" s="45">
        <f t="shared" si="0"/>
        <v>3174.4</v>
      </c>
    </row>
    <row r="16" spans="1:9" ht="63.75">
      <c r="A16" s="37" t="s">
        <v>39</v>
      </c>
      <c r="B16" s="28">
        <v>790</v>
      </c>
      <c r="C16" s="46" t="s">
        <v>35</v>
      </c>
      <c r="D16" s="46" t="s">
        <v>37</v>
      </c>
      <c r="E16" s="44" t="s">
        <v>112</v>
      </c>
      <c r="F16" s="46" t="s">
        <v>40</v>
      </c>
      <c r="G16" s="47">
        <v>3174.4</v>
      </c>
      <c r="H16" s="47">
        <v>2255.5</v>
      </c>
      <c r="I16" s="47">
        <v>3174.4</v>
      </c>
    </row>
    <row r="17" spans="1:9" ht="75" customHeight="1">
      <c r="A17" s="35" t="s">
        <v>43</v>
      </c>
      <c r="B17" s="36">
        <v>790</v>
      </c>
      <c r="C17" s="51" t="s">
        <v>35</v>
      </c>
      <c r="D17" s="52" t="s">
        <v>44</v>
      </c>
      <c r="E17" s="52"/>
      <c r="F17" s="52"/>
      <c r="G17" s="53">
        <f>G18+G22</f>
        <v>9501.3</v>
      </c>
      <c r="H17" s="53">
        <f>H18+H22</f>
        <v>6744.3</v>
      </c>
      <c r="I17" s="53">
        <f>I18+I22</f>
        <v>9501.3</v>
      </c>
    </row>
    <row r="18" spans="1:9" ht="63.75" customHeight="1">
      <c r="A18" s="108" t="s">
        <v>177</v>
      </c>
      <c r="B18" s="14">
        <v>790</v>
      </c>
      <c r="C18" s="83" t="s">
        <v>35</v>
      </c>
      <c r="D18" s="60" t="s">
        <v>44</v>
      </c>
      <c r="E18" s="60" t="s">
        <v>132</v>
      </c>
      <c r="F18" s="60"/>
      <c r="G18" s="61">
        <f aca="true" t="shared" si="1" ref="G18:I20">G19</f>
        <v>676</v>
      </c>
      <c r="H18" s="61">
        <f t="shared" si="1"/>
        <v>391.8</v>
      </c>
      <c r="I18" s="61">
        <f t="shared" si="1"/>
        <v>676</v>
      </c>
    </row>
    <row r="19" spans="1:9" s="3" customFormat="1" ht="46.5" customHeight="1">
      <c r="A19" s="109" t="s">
        <v>208</v>
      </c>
      <c r="B19" s="12">
        <v>790</v>
      </c>
      <c r="C19" s="46" t="s">
        <v>35</v>
      </c>
      <c r="D19" s="44" t="s">
        <v>44</v>
      </c>
      <c r="E19" s="44" t="s">
        <v>0</v>
      </c>
      <c r="F19" s="44"/>
      <c r="G19" s="47">
        <f t="shared" si="1"/>
        <v>676</v>
      </c>
      <c r="H19" s="47">
        <f t="shared" si="1"/>
        <v>391.8</v>
      </c>
      <c r="I19" s="47">
        <f t="shared" si="1"/>
        <v>676</v>
      </c>
    </row>
    <row r="20" spans="1:9" s="3" customFormat="1" ht="57" customHeight="1">
      <c r="A20" s="109" t="s">
        <v>209</v>
      </c>
      <c r="B20" s="12">
        <v>790</v>
      </c>
      <c r="C20" s="46" t="s">
        <v>35</v>
      </c>
      <c r="D20" s="44" t="s">
        <v>44</v>
      </c>
      <c r="E20" s="44" t="s">
        <v>1</v>
      </c>
      <c r="F20" s="44"/>
      <c r="G20" s="47">
        <f t="shared" si="1"/>
        <v>676</v>
      </c>
      <c r="H20" s="47">
        <f t="shared" si="1"/>
        <v>391.8</v>
      </c>
      <c r="I20" s="47">
        <f t="shared" si="1"/>
        <v>676</v>
      </c>
    </row>
    <row r="21" spans="1:9" ht="33" customHeight="1">
      <c r="A21" s="27" t="s">
        <v>141</v>
      </c>
      <c r="B21" s="12">
        <v>790</v>
      </c>
      <c r="C21" s="46" t="s">
        <v>35</v>
      </c>
      <c r="D21" s="44" t="s">
        <v>44</v>
      </c>
      <c r="E21" s="44" t="s">
        <v>1</v>
      </c>
      <c r="F21" s="44" t="s">
        <v>42</v>
      </c>
      <c r="G21" s="47">
        <v>676</v>
      </c>
      <c r="H21" s="47">
        <v>391.8</v>
      </c>
      <c r="I21" s="47">
        <v>676</v>
      </c>
    </row>
    <row r="22" spans="1:9" ht="30" customHeight="1">
      <c r="A22" s="161" t="s">
        <v>77</v>
      </c>
      <c r="B22" s="20">
        <v>790</v>
      </c>
      <c r="C22" s="58" t="s">
        <v>35</v>
      </c>
      <c r="D22" s="59" t="s">
        <v>44</v>
      </c>
      <c r="E22" s="60" t="s">
        <v>113</v>
      </c>
      <c r="F22" s="60"/>
      <c r="G22" s="62">
        <f>G23</f>
        <v>8825.3</v>
      </c>
      <c r="H22" s="62">
        <f>H23</f>
        <v>6352.5</v>
      </c>
      <c r="I22" s="62">
        <f>I23</f>
        <v>8825.3</v>
      </c>
    </row>
    <row r="23" spans="1:9" ht="31.5" customHeight="1">
      <c r="A23" s="22" t="s">
        <v>76</v>
      </c>
      <c r="B23" s="14">
        <v>790</v>
      </c>
      <c r="C23" s="83" t="s">
        <v>35</v>
      </c>
      <c r="D23" s="60" t="s">
        <v>44</v>
      </c>
      <c r="E23" s="60" t="s">
        <v>114</v>
      </c>
      <c r="F23" s="60"/>
      <c r="G23" s="61">
        <f>G24+G25+G26</f>
        <v>8825.3</v>
      </c>
      <c r="H23" s="61">
        <f>H24+H25+H26</f>
        <v>6352.5</v>
      </c>
      <c r="I23" s="61">
        <f>I24+I25+I26</f>
        <v>8825.3</v>
      </c>
    </row>
    <row r="24" spans="1:9" ht="59.25" customHeight="1">
      <c r="A24" s="27" t="s">
        <v>39</v>
      </c>
      <c r="B24" s="28">
        <v>790</v>
      </c>
      <c r="C24" s="43" t="s">
        <v>35</v>
      </c>
      <c r="D24" s="54" t="s">
        <v>44</v>
      </c>
      <c r="E24" s="44" t="s">
        <v>114</v>
      </c>
      <c r="F24" s="44" t="s">
        <v>40</v>
      </c>
      <c r="G24" s="45">
        <v>7289.9</v>
      </c>
      <c r="H24" s="45">
        <v>5072.9</v>
      </c>
      <c r="I24" s="45">
        <v>7289.9</v>
      </c>
    </row>
    <row r="25" spans="1:9" ht="45" customHeight="1">
      <c r="A25" s="27" t="s">
        <v>141</v>
      </c>
      <c r="B25" s="39">
        <v>790</v>
      </c>
      <c r="C25" s="64" t="s">
        <v>35</v>
      </c>
      <c r="D25" s="55" t="s">
        <v>44</v>
      </c>
      <c r="E25" s="44" t="s">
        <v>114</v>
      </c>
      <c r="F25" s="55" t="s">
        <v>42</v>
      </c>
      <c r="G25" s="57">
        <v>1465.4</v>
      </c>
      <c r="H25" s="57">
        <v>1265.3</v>
      </c>
      <c r="I25" s="57">
        <v>1465.4</v>
      </c>
    </row>
    <row r="26" spans="1:9" ht="31.5" customHeight="1">
      <c r="A26" s="40" t="s">
        <v>52</v>
      </c>
      <c r="B26" s="39">
        <v>790</v>
      </c>
      <c r="C26" s="64" t="s">
        <v>35</v>
      </c>
      <c r="D26" s="55" t="s">
        <v>44</v>
      </c>
      <c r="E26" s="44" t="s">
        <v>114</v>
      </c>
      <c r="F26" s="55" t="s">
        <v>53</v>
      </c>
      <c r="G26" s="57">
        <v>70</v>
      </c>
      <c r="H26" s="57">
        <v>14.3</v>
      </c>
      <c r="I26" s="57">
        <v>70</v>
      </c>
    </row>
    <row r="27" spans="1:9" ht="49.5" customHeight="1">
      <c r="A27" s="35" t="s">
        <v>45</v>
      </c>
      <c r="B27" s="36">
        <v>790</v>
      </c>
      <c r="C27" s="51" t="s">
        <v>35</v>
      </c>
      <c r="D27" s="52" t="s">
        <v>46</v>
      </c>
      <c r="E27" s="52"/>
      <c r="F27" s="52"/>
      <c r="G27" s="53">
        <f>G28</f>
        <v>483.4</v>
      </c>
      <c r="H27" s="53">
        <f>H28</f>
        <v>362.6</v>
      </c>
      <c r="I27" s="53">
        <f>I28</f>
        <v>483.4</v>
      </c>
    </row>
    <row r="28" spans="1:9" ht="24" customHeight="1">
      <c r="A28" s="27" t="s">
        <v>78</v>
      </c>
      <c r="B28" s="28">
        <v>790</v>
      </c>
      <c r="C28" s="43" t="s">
        <v>35</v>
      </c>
      <c r="D28" s="54" t="s">
        <v>46</v>
      </c>
      <c r="E28" s="44" t="s">
        <v>115</v>
      </c>
      <c r="F28" s="44"/>
      <c r="G28" s="47">
        <f>G30</f>
        <v>483.4</v>
      </c>
      <c r="H28" s="47">
        <f>H30</f>
        <v>362.6</v>
      </c>
      <c r="I28" s="47">
        <f>I30</f>
        <v>483.4</v>
      </c>
    </row>
    <row r="29" spans="1:9" ht="27.75" customHeight="1">
      <c r="A29" s="27" t="s">
        <v>47</v>
      </c>
      <c r="B29" s="28">
        <v>790</v>
      </c>
      <c r="C29" s="43" t="s">
        <v>35</v>
      </c>
      <c r="D29" s="54" t="s">
        <v>46</v>
      </c>
      <c r="E29" s="44" t="s">
        <v>116</v>
      </c>
      <c r="F29" s="44"/>
      <c r="G29" s="47">
        <f aca="true" t="shared" si="2" ref="G29:I30">G30</f>
        <v>483.4</v>
      </c>
      <c r="H29" s="47">
        <f t="shared" si="2"/>
        <v>362.6</v>
      </c>
      <c r="I29" s="47">
        <f t="shared" si="2"/>
        <v>483.4</v>
      </c>
    </row>
    <row r="30" spans="1:9" ht="78" customHeight="1">
      <c r="A30" s="40" t="s">
        <v>48</v>
      </c>
      <c r="B30" s="99" t="s">
        <v>231</v>
      </c>
      <c r="C30" s="99" t="s">
        <v>35</v>
      </c>
      <c r="D30" s="99" t="s">
        <v>46</v>
      </c>
      <c r="E30" s="44" t="s">
        <v>117</v>
      </c>
      <c r="F30" s="66"/>
      <c r="G30" s="100">
        <f t="shared" si="2"/>
        <v>483.4</v>
      </c>
      <c r="H30" s="100">
        <f t="shared" si="2"/>
        <v>362.6</v>
      </c>
      <c r="I30" s="100">
        <f t="shared" si="2"/>
        <v>483.4</v>
      </c>
    </row>
    <row r="31" spans="1:9" ht="21" customHeight="1">
      <c r="A31" s="179" t="s">
        <v>47</v>
      </c>
      <c r="B31" s="99" t="s">
        <v>231</v>
      </c>
      <c r="C31" s="99" t="s">
        <v>35</v>
      </c>
      <c r="D31" s="99" t="s">
        <v>46</v>
      </c>
      <c r="E31" s="44" t="s">
        <v>117</v>
      </c>
      <c r="F31" s="178" t="s">
        <v>49</v>
      </c>
      <c r="G31" s="100">
        <v>483.4</v>
      </c>
      <c r="H31" s="100">
        <v>362.6</v>
      </c>
      <c r="I31" s="100">
        <v>483.4</v>
      </c>
    </row>
    <row r="32" spans="1:9" ht="33" customHeight="1">
      <c r="A32" s="143" t="s">
        <v>50</v>
      </c>
      <c r="B32" s="67" t="s">
        <v>231</v>
      </c>
      <c r="C32" s="67" t="s">
        <v>35</v>
      </c>
      <c r="D32" s="67" t="s">
        <v>51</v>
      </c>
      <c r="E32" s="68"/>
      <c r="F32" s="68"/>
      <c r="G32" s="53">
        <f aca="true" t="shared" si="3" ref="G32:I34">G33</f>
        <v>61.3</v>
      </c>
      <c r="H32" s="53">
        <f t="shared" si="3"/>
        <v>0</v>
      </c>
      <c r="I32" s="53">
        <f t="shared" si="3"/>
        <v>0</v>
      </c>
    </row>
    <row r="33" spans="1:9" ht="15.75" customHeight="1">
      <c r="A33" s="40" t="s">
        <v>79</v>
      </c>
      <c r="B33" s="65" t="s">
        <v>231</v>
      </c>
      <c r="C33" s="65" t="s">
        <v>35</v>
      </c>
      <c r="D33" s="65" t="s">
        <v>51</v>
      </c>
      <c r="E33" s="66" t="s">
        <v>121</v>
      </c>
      <c r="F33" s="66"/>
      <c r="G33" s="47">
        <f t="shared" si="3"/>
        <v>61.3</v>
      </c>
      <c r="H33" s="47">
        <f t="shared" si="3"/>
        <v>0</v>
      </c>
      <c r="I33" s="47">
        <f t="shared" si="3"/>
        <v>0</v>
      </c>
    </row>
    <row r="34" spans="1:9" ht="20.25" customHeight="1">
      <c r="A34" s="40" t="s">
        <v>80</v>
      </c>
      <c r="B34" s="65" t="s">
        <v>231</v>
      </c>
      <c r="C34" s="65" t="s">
        <v>35</v>
      </c>
      <c r="D34" s="65" t="s">
        <v>51</v>
      </c>
      <c r="E34" s="66" t="s">
        <v>122</v>
      </c>
      <c r="F34" s="66"/>
      <c r="G34" s="47">
        <f t="shared" si="3"/>
        <v>61.3</v>
      </c>
      <c r="H34" s="47">
        <f t="shared" si="3"/>
        <v>0</v>
      </c>
      <c r="I34" s="47">
        <f t="shared" si="3"/>
        <v>0</v>
      </c>
    </row>
    <row r="35" spans="1:9" ht="25.5" customHeight="1">
      <c r="A35" s="40" t="s">
        <v>52</v>
      </c>
      <c r="B35" s="65" t="s">
        <v>231</v>
      </c>
      <c r="C35" s="65" t="s">
        <v>35</v>
      </c>
      <c r="D35" s="65" t="s">
        <v>51</v>
      </c>
      <c r="E35" s="66" t="s">
        <v>122</v>
      </c>
      <c r="F35" s="69" t="s">
        <v>53</v>
      </c>
      <c r="G35" s="57">
        <v>61.3</v>
      </c>
      <c r="H35" s="57">
        <v>0</v>
      </c>
      <c r="I35" s="57">
        <v>0</v>
      </c>
    </row>
    <row r="36" spans="1:9" ht="33" customHeight="1">
      <c r="A36" s="35" t="s">
        <v>54</v>
      </c>
      <c r="B36" s="36">
        <v>790</v>
      </c>
      <c r="C36" s="51" t="s">
        <v>35</v>
      </c>
      <c r="D36" s="52" t="s">
        <v>55</v>
      </c>
      <c r="E36" s="52"/>
      <c r="F36" s="52"/>
      <c r="G36" s="53">
        <f>G41+G44+G37</f>
        <v>1435.4</v>
      </c>
      <c r="H36" s="53">
        <f>H41+H44+H37</f>
        <v>654.5999999999999</v>
      </c>
      <c r="I36" s="53">
        <f>I41+I44+I37</f>
        <v>1050.9</v>
      </c>
    </row>
    <row r="37" spans="1:9" s="3" customFormat="1" ht="64.5" customHeight="1">
      <c r="A37" s="147" t="s">
        <v>238</v>
      </c>
      <c r="B37" s="36">
        <v>790</v>
      </c>
      <c r="C37" s="51" t="s">
        <v>35</v>
      </c>
      <c r="D37" s="52" t="s">
        <v>55</v>
      </c>
      <c r="E37" s="52" t="s">
        <v>132</v>
      </c>
      <c r="F37" s="52"/>
      <c r="G37" s="53">
        <f aca="true" t="shared" si="4" ref="G37:I39">G38</f>
        <v>682.4</v>
      </c>
      <c r="H37" s="53">
        <f t="shared" si="4"/>
        <v>151.7</v>
      </c>
      <c r="I37" s="53">
        <f t="shared" si="4"/>
        <v>300</v>
      </c>
    </row>
    <row r="38" spans="1:9" s="3" customFormat="1" ht="45.75" customHeight="1">
      <c r="A38" s="121" t="s">
        <v>208</v>
      </c>
      <c r="B38" s="122">
        <v>790</v>
      </c>
      <c r="C38" s="123" t="s">
        <v>35</v>
      </c>
      <c r="D38" s="124" t="s">
        <v>55</v>
      </c>
      <c r="E38" s="124" t="s">
        <v>0</v>
      </c>
      <c r="F38" s="124"/>
      <c r="G38" s="125">
        <f t="shared" si="4"/>
        <v>682.4</v>
      </c>
      <c r="H38" s="125">
        <f t="shared" si="4"/>
        <v>151.7</v>
      </c>
      <c r="I38" s="125">
        <f t="shared" si="4"/>
        <v>300</v>
      </c>
    </row>
    <row r="39" spans="1:9" s="3" customFormat="1" ht="66" customHeight="1">
      <c r="A39" s="116" t="s">
        <v>209</v>
      </c>
      <c r="B39" s="117">
        <v>790</v>
      </c>
      <c r="C39" s="118" t="s">
        <v>35</v>
      </c>
      <c r="D39" s="119" t="s">
        <v>55</v>
      </c>
      <c r="E39" s="119" t="s">
        <v>1</v>
      </c>
      <c r="F39" s="119"/>
      <c r="G39" s="120">
        <f t="shared" si="4"/>
        <v>682.4</v>
      </c>
      <c r="H39" s="120">
        <f t="shared" si="4"/>
        <v>151.7</v>
      </c>
      <c r="I39" s="120">
        <f t="shared" si="4"/>
        <v>300</v>
      </c>
    </row>
    <row r="40" spans="1:9" s="3" customFormat="1" ht="34.5" customHeight="1">
      <c r="A40" s="27" t="s">
        <v>141</v>
      </c>
      <c r="B40" s="39">
        <v>790</v>
      </c>
      <c r="C40" s="64" t="s">
        <v>35</v>
      </c>
      <c r="D40" s="55" t="s">
        <v>55</v>
      </c>
      <c r="E40" s="55" t="s">
        <v>1</v>
      </c>
      <c r="F40" s="55" t="s">
        <v>42</v>
      </c>
      <c r="G40" s="57">
        <v>682.4</v>
      </c>
      <c r="H40" s="57">
        <v>151.7</v>
      </c>
      <c r="I40" s="57">
        <v>300</v>
      </c>
    </row>
    <row r="41" spans="1:9" s="3" customFormat="1" ht="34.5" customHeight="1">
      <c r="A41" s="152" t="s">
        <v>81</v>
      </c>
      <c r="B41" s="153">
        <v>790</v>
      </c>
      <c r="C41" s="154" t="s">
        <v>35</v>
      </c>
      <c r="D41" s="155" t="s">
        <v>55</v>
      </c>
      <c r="E41" s="155" t="s">
        <v>119</v>
      </c>
      <c r="F41" s="155"/>
      <c r="G41" s="162">
        <f aca="true" t="shared" si="5" ref="G41:I42">G42</f>
        <v>55</v>
      </c>
      <c r="H41" s="162">
        <f t="shared" si="5"/>
        <v>52.9</v>
      </c>
      <c r="I41" s="162">
        <f t="shared" si="5"/>
        <v>52.9</v>
      </c>
    </row>
    <row r="42" spans="1:9" s="3" customFormat="1" ht="54" customHeight="1">
      <c r="A42" s="27" t="s">
        <v>92</v>
      </c>
      <c r="B42" s="28">
        <v>790</v>
      </c>
      <c r="C42" s="43" t="s">
        <v>35</v>
      </c>
      <c r="D42" s="54" t="s">
        <v>55</v>
      </c>
      <c r="E42" s="44" t="s">
        <v>118</v>
      </c>
      <c r="F42" s="44"/>
      <c r="G42" s="45">
        <f t="shared" si="5"/>
        <v>55</v>
      </c>
      <c r="H42" s="45">
        <f t="shared" si="5"/>
        <v>52.9</v>
      </c>
      <c r="I42" s="45">
        <f t="shared" si="5"/>
        <v>52.9</v>
      </c>
    </row>
    <row r="43" spans="1:9" ht="30.75" customHeight="1">
      <c r="A43" s="27" t="s">
        <v>141</v>
      </c>
      <c r="B43" s="28">
        <v>790</v>
      </c>
      <c r="C43" s="43" t="s">
        <v>35</v>
      </c>
      <c r="D43" s="54" t="s">
        <v>55</v>
      </c>
      <c r="E43" s="44" t="s">
        <v>118</v>
      </c>
      <c r="F43" s="44" t="s">
        <v>42</v>
      </c>
      <c r="G43" s="47">
        <v>55</v>
      </c>
      <c r="H43" s="47">
        <v>52.9</v>
      </c>
      <c r="I43" s="47">
        <v>52.9</v>
      </c>
    </row>
    <row r="44" spans="1:9" ht="22.5" customHeight="1">
      <c r="A44" s="152" t="s">
        <v>78</v>
      </c>
      <c r="B44" s="153">
        <v>790</v>
      </c>
      <c r="C44" s="154" t="s">
        <v>35</v>
      </c>
      <c r="D44" s="155" t="s">
        <v>55</v>
      </c>
      <c r="E44" s="155" t="s">
        <v>115</v>
      </c>
      <c r="F44" s="155"/>
      <c r="G44" s="162">
        <f>G45+G47+G49+G51</f>
        <v>698</v>
      </c>
      <c r="H44" s="162">
        <f>H45+H47+H49+H51</f>
        <v>450</v>
      </c>
      <c r="I44" s="162">
        <f>I45+I47+I49+I51</f>
        <v>698</v>
      </c>
    </row>
    <row r="45" spans="1:9" s="18" customFormat="1" ht="43.5" customHeight="1">
      <c r="A45" s="27" t="s">
        <v>56</v>
      </c>
      <c r="B45" s="28">
        <v>790</v>
      </c>
      <c r="C45" s="43" t="s">
        <v>35</v>
      </c>
      <c r="D45" s="54" t="s">
        <v>55</v>
      </c>
      <c r="E45" s="44" t="s">
        <v>120</v>
      </c>
      <c r="F45" s="44"/>
      <c r="G45" s="47">
        <f>G46</f>
        <v>320</v>
      </c>
      <c r="H45" s="47">
        <f>H46</f>
        <v>240</v>
      </c>
      <c r="I45" s="47">
        <f>I46</f>
        <v>320</v>
      </c>
    </row>
    <row r="46" spans="1:9" ht="17.25" customHeight="1">
      <c r="A46" s="40" t="s">
        <v>52</v>
      </c>
      <c r="B46" s="28">
        <v>790</v>
      </c>
      <c r="C46" s="43" t="s">
        <v>35</v>
      </c>
      <c r="D46" s="54" t="s">
        <v>55</v>
      </c>
      <c r="E46" s="44" t="s">
        <v>120</v>
      </c>
      <c r="F46" s="44" t="s">
        <v>53</v>
      </c>
      <c r="G46" s="45">
        <v>320</v>
      </c>
      <c r="H46" s="45">
        <v>240</v>
      </c>
      <c r="I46" s="45">
        <v>320</v>
      </c>
    </row>
    <row r="47" spans="1:9" s="18" customFormat="1" ht="26.25" customHeight="1">
      <c r="A47" s="27" t="s">
        <v>270</v>
      </c>
      <c r="B47" s="28">
        <v>790</v>
      </c>
      <c r="C47" s="43" t="s">
        <v>35</v>
      </c>
      <c r="D47" s="54" t="s">
        <v>55</v>
      </c>
      <c r="E47" s="44" t="s">
        <v>123</v>
      </c>
      <c r="F47" s="44"/>
      <c r="G47" s="45">
        <f>G48</f>
        <v>378</v>
      </c>
      <c r="H47" s="45">
        <f>H48</f>
        <v>210</v>
      </c>
      <c r="I47" s="45">
        <f>I48</f>
        <v>378</v>
      </c>
    </row>
    <row r="48" spans="1:9" ht="34.5" customHeight="1">
      <c r="A48" s="27" t="s">
        <v>141</v>
      </c>
      <c r="B48" s="28">
        <v>790</v>
      </c>
      <c r="C48" s="43" t="s">
        <v>35</v>
      </c>
      <c r="D48" s="54" t="s">
        <v>55</v>
      </c>
      <c r="E48" s="44" t="s">
        <v>239</v>
      </c>
      <c r="F48" s="44" t="s">
        <v>42</v>
      </c>
      <c r="G48" s="45">
        <f>378</f>
        <v>378</v>
      </c>
      <c r="H48" s="45">
        <v>210</v>
      </c>
      <c r="I48" s="45">
        <v>378</v>
      </c>
    </row>
    <row r="49" spans="1:9" ht="47.25" customHeight="1" hidden="1">
      <c r="A49" s="19" t="s">
        <v>142</v>
      </c>
      <c r="B49" s="20">
        <v>790</v>
      </c>
      <c r="C49" s="58" t="s">
        <v>35</v>
      </c>
      <c r="D49" s="59" t="s">
        <v>55</v>
      </c>
      <c r="E49" s="60" t="s">
        <v>143</v>
      </c>
      <c r="F49" s="60"/>
      <c r="G49" s="62">
        <f>G50</f>
        <v>0</v>
      </c>
      <c r="H49" s="62"/>
      <c r="I49" s="62">
        <f>I50</f>
        <v>0</v>
      </c>
    </row>
    <row r="50" spans="1:9" ht="36" customHeight="1" hidden="1">
      <c r="A50" s="27" t="s">
        <v>141</v>
      </c>
      <c r="B50" s="28">
        <v>790</v>
      </c>
      <c r="C50" s="43" t="s">
        <v>35</v>
      </c>
      <c r="D50" s="54" t="s">
        <v>55</v>
      </c>
      <c r="E50" s="44" t="s">
        <v>143</v>
      </c>
      <c r="F50" s="44" t="s">
        <v>42</v>
      </c>
      <c r="G50" s="45"/>
      <c r="H50" s="45"/>
      <c r="I50" s="45"/>
    </row>
    <row r="51" spans="1:9" ht="60.75" customHeight="1" hidden="1">
      <c r="A51" s="19" t="s">
        <v>87</v>
      </c>
      <c r="B51" s="20">
        <v>790</v>
      </c>
      <c r="C51" s="58" t="s">
        <v>35</v>
      </c>
      <c r="D51" s="59" t="s">
        <v>55</v>
      </c>
      <c r="E51" s="60" t="s">
        <v>124</v>
      </c>
      <c r="F51" s="60"/>
      <c r="G51" s="62">
        <f>G52</f>
        <v>0</v>
      </c>
      <c r="H51" s="62"/>
      <c r="I51" s="62">
        <f>I52</f>
        <v>0</v>
      </c>
    </row>
    <row r="52" spans="1:9" ht="41.25" customHeight="1" hidden="1">
      <c r="A52" s="27" t="s">
        <v>141</v>
      </c>
      <c r="B52" s="28">
        <v>790</v>
      </c>
      <c r="C52" s="43" t="s">
        <v>35</v>
      </c>
      <c r="D52" s="54" t="s">
        <v>55</v>
      </c>
      <c r="E52" s="44" t="s">
        <v>124</v>
      </c>
      <c r="F52" s="44" t="s">
        <v>42</v>
      </c>
      <c r="G52" s="45"/>
      <c r="H52" s="45"/>
      <c r="I52" s="45"/>
    </row>
    <row r="53" spans="1:9" ht="27.75" customHeight="1">
      <c r="A53" s="23" t="s">
        <v>89</v>
      </c>
      <c r="B53" s="24">
        <v>790</v>
      </c>
      <c r="C53" s="70" t="s">
        <v>37</v>
      </c>
      <c r="D53" s="71"/>
      <c r="E53" s="71"/>
      <c r="F53" s="71"/>
      <c r="G53" s="72">
        <f aca="true" t="shared" si="6" ref="G53:I55">G54</f>
        <v>111</v>
      </c>
      <c r="H53" s="72">
        <f t="shared" si="6"/>
        <v>82.7</v>
      </c>
      <c r="I53" s="72">
        <f t="shared" si="6"/>
        <v>111</v>
      </c>
    </row>
    <row r="54" spans="1:9" ht="24" customHeight="1">
      <c r="A54" s="35" t="s">
        <v>90</v>
      </c>
      <c r="B54" s="36">
        <v>790</v>
      </c>
      <c r="C54" s="51" t="s">
        <v>37</v>
      </c>
      <c r="D54" s="52" t="s">
        <v>41</v>
      </c>
      <c r="E54" s="52"/>
      <c r="F54" s="52"/>
      <c r="G54" s="53">
        <f t="shared" si="6"/>
        <v>111</v>
      </c>
      <c r="H54" s="53">
        <f t="shared" si="6"/>
        <v>82.7</v>
      </c>
      <c r="I54" s="53">
        <f t="shared" si="6"/>
        <v>111</v>
      </c>
    </row>
    <row r="55" spans="1:9" ht="39" customHeight="1">
      <c r="A55" s="78" t="s">
        <v>81</v>
      </c>
      <c r="B55" s="36">
        <v>790</v>
      </c>
      <c r="C55" s="51" t="s">
        <v>37</v>
      </c>
      <c r="D55" s="52" t="s">
        <v>41</v>
      </c>
      <c r="E55" s="52" t="s">
        <v>119</v>
      </c>
      <c r="F55" s="74"/>
      <c r="G55" s="53">
        <f t="shared" si="6"/>
        <v>111</v>
      </c>
      <c r="H55" s="53">
        <f t="shared" si="6"/>
        <v>82.7</v>
      </c>
      <c r="I55" s="53">
        <f t="shared" si="6"/>
        <v>111</v>
      </c>
    </row>
    <row r="56" spans="1:9" ht="48.75" customHeight="1">
      <c r="A56" s="78" t="s">
        <v>82</v>
      </c>
      <c r="B56" s="36">
        <v>790</v>
      </c>
      <c r="C56" s="51" t="s">
        <v>37</v>
      </c>
      <c r="D56" s="52" t="s">
        <v>41</v>
      </c>
      <c r="E56" s="52" t="s">
        <v>125</v>
      </c>
      <c r="F56" s="52"/>
      <c r="G56" s="53">
        <f>G57+G58</f>
        <v>111</v>
      </c>
      <c r="H56" s="53">
        <f>H57+H58</f>
        <v>82.7</v>
      </c>
      <c r="I56" s="53">
        <f>I57+I58</f>
        <v>111</v>
      </c>
    </row>
    <row r="57" spans="1:9" ht="63.75">
      <c r="A57" s="27" t="s">
        <v>39</v>
      </c>
      <c r="B57" s="28">
        <v>790</v>
      </c>
      <c r="C57" s="43" t="s">
        <v>37</v>
      </c>
      <c r="D57" s="55" t="s">
        <v>41</v>
      </c>
      <c r="E57" s="44" t="s">
        <v>125</v>
      </c>
      <c r="F57" s="44" t="s">
        <v>40</v>
      </c>
      <c r="G57" s="47">
        <v>111</v>
      </c>
      <c r="H57" s="47">
        <v>82.7</v>
      </c>
      <c r="I57" s="47">
        <v>111</v>
      </c>
    </row>
    <row r="58" spans="1:9" s="18" customFormat="1" ht="47.25" customHeight="1" hidden="1">
      <c r="A58" s="27" t="s">
        <v>141</v>
      </c>
      <c r="B58" s="28">
        <v>790</v>
      </c>
      <c r="C58" s="43" t="s">
        <v>37</v>
      </c>
      <c r="D58" s="55" t="s">
        <v>41</v>
      </c>
      <c r="E58" s="44" t="s">
        <v>125</v>
      </c>
      <c r="F58" s="44" t="s">
        <v>42</v>
      </c>
      <c r="G58" s="47"/>
      <c r="H58" s="47"/>
      <c r="I58" s="47"/>
    </row>
    <row r="59" spans="1:9" ht="33" customHeight="1">
      <c r="A59" s="23" t="s">
        <v>57</v>
      </c>
      <c r="B59" s="24">
        <v>790</v>
      </c>
      <c r="C59" s="70" t="s">
        <v>41</v>
      </c>
      <c r="D59" s="71"/>
      <c r="E59" s="71"/>
      <c r="F59" s="71"/>
      <c r="G59" s="72">
        <f>G64+G68+G60</f>
        <v>220.3</v>
      </c>
      <c r="H59" s="72">
        <f>H64+H68+H60</f>
        <v>10.2</v>
      </c>
      <c r="I59" s="72">
        <f>I64+I68+I60</f>
        <v>95.30000000000001</v>
      </c>
    </row>
    <row r="60" spans="1:9" ht="42.75">
      <c r="A60" s="35" t="s">
        <v>126</v>
      </c>
      <c r="B60" s="93">
        <v>790</v>
      </c>
      <c r="C60" s="115" t="s">
        <v>41</v>
      </c>
      <c r="D60" s="94" t="s">
        <v>127</v>
      </c>
      <c r="E60" s="94"/>
      <c r="F60" s="94"/>
      <c r="G60" s="95">
        <f>G62</f>
        <v>140</v>
      </c>
      <c r="H60" s="95">
        <f>H62</f>
        <v>0</v>
      </c>
      <c r="I60" s="95">
        <f>I62</f>
        <v>21.6</v>
      </c>
    </row>
    <row r="61" spans="1:9" ht="44.25" customHeight="1">
      <c r="A61" s="78" t="s">
        <v>237</v>
      </c>
      <c r="B61" s="36">
        <v>790</v>
      </c>
      <c r="C61" s="51" t="s">
        <v>41</v>
      </c>
      <c r="D61" s="52" t="s">
        <v>127</v>
      </c>
      <c r="E61" s="52" t="s">
        <v>169</v>
      </c>
      <c r="F61" s="52"/>
      <c r="G61" s="53">
        <f aca="true" t="shared" si="7" ref="G61:I62">G62</f>
        <v>140</v>
      </c>
      <c r="H61" s="53">
        <f t="shared" si="7"/>
        <v>0</v>
      </c>
      <c r="I61" s="53">
        <f t="shared" si="7"/>
        <v>21.6</v>
      </c>
    </row>
    <row r="62" spans="1:9" ht="48" customHeight="1">
      <c r="A62" s="38" t="s">
        <v>273</v>
      </c>
      <c r="B62" s="39">
        <v>790</v>
      </c>
      <c r="C62" s="64" t="s">
        <v>41</v>
      </c>
      <c r="D62" s="55" t="s">
        <v>127</v>
      </c>
      <c r="E62" s="55" t="s">
        <v>163</v>
      </c>
      <c r="F62" s="55"/>
      <c r="G62" s="57">
        <f t="shared" si="7"/>
        <v>140</v>
      </c>
      <c r="H62" s="57">
        <f t="shared" si="7"/>
        <v>0</v>
      </c>
      <c r="I62" s="57">
        <f t="shared" si="7"/>
        <v>21.6</v>
      </c>
    </row>
    <row r="63" spans="1:9" ht="40.5" customHeight="1">
      <c r="A63" s="27" t="s">
        <v>141</v>
      </c>
      <c r="B63" s="39">
        <v>790</v>
      </c>
      <c r="C63" s="64" t="s">
        <v>41</v>
      </c>
      <c r="D63" s="55" t="s">
        <v>127</v>
      </c>
      <c r="E63" s="55" t="s">
        <v>163</v>
      </c>
      <c r="F63" s="55" t="s">
        <v>42</v>
      </c>
      <c r="G63" s="57">
        <v>140</v>
      </c>
      <c r="H63" s="57">
        <v>0</v>
      </c>
      <c r="I63" s="57">
        <v>21.6</v>
      </c>
    </row>
    <row r="64" spans="1:9" ht="21.75" customHeight="1">
      <c r="A64" s="35" t="s">
        <v>58</v>
      </c>
      <c r="B64" s="36">
        <v>790</v>
      </c>
      <c r="C64" s="51" t="s">
        <v>41</v>
      </c>
      <c r="D64" s="52" t="s">
        <v>59</v>
      </c>
      <c r="E64" s="52"/>
      <c r="F64" s="52"/>
      <c r="G64" s="53">
        <f aca="true" t="shared" si="8" ref="G64:I66">G65</f>
        <v>63.5</v>
      </c>
      <c r="H64" s="53">
        <f t="shared" si="8"/>
        <v>0</v>
      </c>
      <c r="I64" s="53">
        <f t="shared" si="8"/>
        <v>63.5</v>
      </c>
    </row>
    <row r="65" spans="1:9" ht="18" customHeight="1">
      <c r="A65" s="19" t="s">
        <v>78</v>
      </c>
      <c r="B65" s="20">
        <v>790</v>
      </c>
      <c r="C65" s="58" t="s">
        <v>41</v>
      </c>
      <c r="D65" s="59" t="s">
        <v>59</v>
      </c>
      <c r="E65" s="60" t="s">
        <v>115</v>
      </c>
      <c r="F65" s="60"/>
      <c r="G65" s="62">
        <f t="shared" si="8"/>
        <v>63.5</v>
      </c>
      <c r="H65" s="62">
        <f t="shared" si="8"/>
        <v>0</v>
      </c>
      <c r="I65" s="62">
        <f t="shared" si="8"/>
        <v>63.5</v>
      </c>
    </row>
    <row r="66" spans="1:9" ht="23.25" customHeight="1">
      <c r="A66" s="27" t="s">
        <v>58</v>
      </c>
      <c r="B66" s="28">
        <v>790</v>
      </c>
      <c r="C66" s="43" t="s">
        <v>41</v>
      </c>
      <c r="D66" s="54" t="s">
        <v>59</v>
      </c>
      <c r="E66" s="44" t="s">
        <v>128</v>
      </c>
      <c r="F66" s="44"/>
      <c r="G66" s="45">
        <f t="shared" si="8"/>
        <v>63.5</v>
      </c>
      <c r="H66" s="45">
        <f t="shared" si="8"/>
        <v>0</v>
      </c>
      <c r="I66" s="45">
        <f t="shared" si="8"/>
        <v>63.5</v>
      </c>
    </row>
    <row r="67" spans="1:9" ht="36.75" customHeight="1">
      <c r="A67" s="27" t="s">
        <v>141</v>
      </c>
      <c r="B67" s="39">
        <v>790</v>
      </c>
      <c r="C67" s="64" t="s">
        <v>41</v>
      </c>
      <c r="D67" s="55" t="s">
        <v>59</v>
      </c>
      <c r="E67" s="44" t="s">
        <v>128</v>
      </c>
      <c r="F67" s="55" t="s">
        <v>42</v>
      </c>
      <c r="G67" s="57">
        <v>63.5</v>
      </c>
      <c r="H67" s="57">
        <v>0</v>
      </c>
      <c r="I67" s="57">
        <v>63.5</v>
      </c>
    </row>
    <row r="68" spans="1:9" ht="36" customHeight="1">
      <c r="A68" s="35" t="s">
        <v>84</v>
      </c>
      <c r="B68" s="36">
        <v>790</v>
      </c>
      <c r="C68" s="51" t="s">
        <v>41</v>
      </c>
      <c r="D68" s="52" t="s">
        <v>83</v>
      </c>
      <c r="E68" s="52"/>
      <c r="F68" s="52"/>
      <c r="G68" s="53">
        <f>G72+G69</f>
        <v>16.8</v>
      </c>
      <c r="H68" s="53">
        <f>H72+H69</f>
        <v>10.2</v>
      </c>
      <c r="I68" s="53">
        <f>I72+I69</f>
        <v>10.2</v>
      </c>
    </row>
    <row r="69" spans="1:9" ht="51" customHeight="1">
      <c r="A69" s="78" t="s">
        <v>237</v>
      </c>
      <c r="B69" s="36">
        <v>790</v>
      </c>
      <c r="C69" s="51" t="s">
        <v>41</v>
      </c>
      <c r="D69" s="52" t="s">
        <v>83</v>
      </c>
      <c r="E69" s="52" t="s">
        <v>169</v>
      </c>
      <c r="F69" s="52"/>
      <c r="G69" s="53">
        <f aca="true" t="shared" si="9" ref="G69:I70">G70</f>
        <v>10</v>
      </c>
      <c r="H69" s="53">
        <f t="shared" si="9"/>
        <v>3.5</v>
      </c>
      <c r="I69" s="53">
        <f t="shared" si="9"/>
        <v>3.5</v>
      </c>
    </row>
    <row r="70" spans="1:9" ht="39" customHeight="1">
      <c r="A70" s="38" t="s">
        <v>273</v>
      </c>
      <c r="B70" s="157">
        <v>790</v>
      </c>
      <c r="C70" s="158" t="s">
        <v>41</v>
      </c>
      <c r="D70" s="159" t="s">
        <v>83</v>
      </c>
      <c r="E70" s="159" t="s">
        <v>163</v>
      </c>
      <c r="F70" s="159"/>
      <c r="G70" s="160">
        <f t="shared" si="9"/>
        <v>10</v>
      </c>
      <c r="H70" s="160">
        <f t="shared" si="9"/>
        <v>3.5</v>
      </c>
      <c r="I70" s="160">
        <f t="shared" si="9"/>
        <v>3.5</v>
      </c>
    </row>
    <row r="71" spans="1:9" ht="54" customHeight="1">
      <c r="A71" s="27" t="s">
        <v>39</v>
      </c>
      <c r="B71" s="157">
        <v>790</v>
      </c>
      <c r="C71" s="158" t="s">
        <v>41</v>
      </c>
      <c r="D71" s="159" t="s">
        <v>83</v>
      </c>
      <c r="E71" s="159" t="s">
        <v>163</v>
      </c>
      <c r="F71" s="159" t="s">
        <v>40</v>
      </c>
      <c r="G71" s="160">
        <v>10</v>
      </c>
      <c r="H71" s="160">
        <v>3.5</v>
      </c>
      <c r="I71" s="160">
        <v>3.5</v>
      </c>
    </row>
    <row r="72" spans="1:9" s="3" customFormat="1" ht="27" customHeight="1">
      <c r="A72" s="19" t="s">
        <v>78</v>
      </c>
      <c r="B72" s="20">
        <v>790</v>
      </c>
      <c r="C72" s="58" t="s">
        <v>41</v>
      </c>
      <c r="D72" s="59" t="s">
        <v>83</v>
      </c>
      <c r="E72" s="60" t="s">
        <v>115</v>
      </c>
      <c r="F72" s="60"/>
      <c r="G72" s="62">
        <f aca="true" t="shared" si="10" ref="G72:I73">G73</f>
        <v>6.8</v>
      </c>
      <c r="H72" s="62">
        <f t="shared" si="10"/>
        <v>6.7</v>
      </c>
      <c r="I72" s="62">
        <f t="shared" si="10"/>
        <v>6.7</v>
      </c>
    </row>
    <row r="73" spans="1:9" s="3" customFormat="1" ht="30.75" customHeight="1">
      <c r="A73" s="27" t="s">
        <v>241</v>
      </c>
      <c r="B73" s="28">
        <v>790</v>
      </c>
      <c r="C73" s="43" t="s">
        <v>41</v>
      </c>
      <c r="D73" s="54" t="s">
        <v>83</v>
      </c>
      <c r="E73" s="44" t="s">
        <v>240</v>
      </c>
      <c r="F73" s="44"/>
      <c r="G73" s="45">
        <f t="shared" si="10"/>
        <v>6.8</v>
      </c>
      <c r="H73" s="45">
        <f t="shared" si="10"/>
        <v>6.7</v>
      </c>
      <c r="I73" s="45">
        <f t="shared" si="10"/>
        <v>6.7</v>
      </c>
    </row>
    <row r="74" spans="1:9" ht="29.25" customHeight="1">
      <c r="A74" s="27" t="s">
        <v>141</v>
      </c>
      <c r="B74" s="39">
        <v>790</v>
      </c>
      <c r="C74" s="64" t="s">
        <v>41</v>
      </c>
      <c r="D74" s="54" t="s">
        <v>83</v>
      </c>
      <c r="E74" s="44" t="s">
        <v>240</v>
      </c>
      <c r="F74" s="55" t="s">
        <v>42</v>
      </c>
      <c r="G74" s="57">
        <v>6.8</v>
      </c>
      <c r="H74" s="57">
        <v>6.7</v>
      </c>
      <c r="I74" s="57">
        <v>6.7</v>
      </c>
    </row>
    <row r="75" spans="1:9" ht="27" customHeight="1">
      <c r="A75" s="23" t="s">
        <v>60</v>
      </c>
      <c r="B75" s="24">
        <v>790</v>
      </c>
      <c r="C75" s="70" t="s">
        <v>44</v>
      </c>
      <c r="D75" s="71"/>
      <c r="E75" s="71"/>
      <c r="F75" s="71"/>
      <c r="G75" s="89">
        <f>G76+G90+G81</f>
        <v>2350.5</v>
      </c>
      <c r="H75" s="89">
        <f>H76+H90+H81</f>
        <v>749.1999999999999</v>
      </c>
      <c r="I75" s="89">
        <f>I76+I90+I81</f>
        <v>2350.5</v>
      </c>
    </row>
    <row r="76" spans="1:9" ht="27" customHeight="1">
      <c r="A76" s="23" t="s">
        <v>243</v>
      </c>
      <c r="B76" s="24">
        <v>790</v>
      </c>
      <c r="C76" s="70" t="s">
        <v>44</v>
      </c>
      <c r="D76" s="71" t="s">
        <v>242</v>
      </c>
      <c r="E76" s="71"/>
      <c r="F76" s="71"/>
      <c r="G76" s="89">
        <f aca="true" t="shared" si="11" ref="G76:I79">G77</f>
        <v>265.4</v>
      </c>
      <c r="H76" s="89">
        <f t="shared" si="11"/>
        <v>175.7</v>
      </c>
      <c r="I76" s="89">
        <f t="shared" si="11"/>
        <v>265.4</v>
      </c>
    </row>
    <row r="77" spans="1:9" ht="43.5" customHeight="1">
      <c r="A77" s="23" t="s">
        <v>179</v>
      </c>
      <c r="B77" s="24">
        <v>790</v>
      </c>
      <c r="C77" s="70" t="s">
        <v>44</v>
      </c>
      <c r="D77" s="71" t="s">
        <v>242</v>
      </c>
      <c r="E77" s="71" t="s">
        <v>131</v>
      </c>
      <c r="F77" s="71"/>
      <c r="G77" s="89">
        <f t="shared" si="11"/>
        <v>265.4</v>
      </c>
      <c r="H77" s="89">
        <f t="shared" si="11"/>
        <v>175.7</v>
      </c>
      <c r="I77" s="89">
        <f t="shared" si="11"/>
        <v>265.4</v>
      </c>
    </row>
    <row r="78" spans="1:9" s="18" customFormat="1" ht="54.75" customHeight="1">
      <c r="A78" s="194" t="s">
        <v>181</v>
      </c>
      <c r="B78" s="195">
        <v>790</v>
      </c>
      <c r="C78" s="196" t="s">
        <v>44</v>
      </c>
      <c r="D78" s="197" t="s">
        <v>242</v>
      </c>
      <c r="E78" s="197" t="s">
        <v>2</v>
      </c>
      <c r="F78" s="197"/>
      <c r="G78" s="198">
        <f t="shared" si="11"/>
        <v>265.4</v>
      </c>
      <c r="H78" s="198">
        <f t="shared" si="11"/>
        <v>175.7</v>
      </c>
      <c r="I78" s="198">
        <f t="shared" si="11"/>
        <v>265.4</v>
      </c>
    </row>
    <row r="79" spans="1:9" s="184" customFormat="1" ht="67.5" customHeight="1">
      <c r="A79" s="181" t="s">
        <v>180</v>
      </c>
      <c r="B79" s="157">
        <v>790</v>
      </c>
      <c r="C79" s="158" t="s">
        <v>44</v>
      </c>
      <c r="D79" s="159" t="s">
        <v>242</v>
      </c>
      <c r="E79" s="159" t="s">
        <v>3</v>
      </c>
      <c r="F79" s="159"/>
      <c r="G79" s="171">
        <f t="shared" si="11"/>
        <v>265.4</v>
      </c>
      <c r="H79" s="171">
        <f t="shared" si="11"/>
        <v>175.7</v>
      </c>
      <c r="I79" s="171">
        <f t="shared" si="11"/>
        <v>265.4</v>
      </c>
    </row>
    <row r="80" spans="1:9" ht="27" customHeight="1">
      <c r="A80" s="27" t="s">
        <v>141</v>
      </c>
      <c r="B80" s="39">
        <v>790</v>
      </c>
      <c r="C80" s="64" t="s">
        <v>44</v>
      </c>
      <c r="D80" s="55" t="s">
        <v>242</v>
      </c>
      <c r="E80" s="55" t="s">
        <v>3</v>
      </c>
      <c r="F80" s="55" t="s">
        <v>42</v>
      </c>
      <c r="G80" s="88">
        <v>265.4</v>
      </c>
      <c r="H80" s="88">
        <v>175.7</v>
      </c>
      <c r="I80" s="88">
        <v>265.4</v>
      </c>
    </row>
    <row r="81" spans="1:9" ht="22.5" customHeight="1">
      <c r="A81" s="35" t="s">
        <v>144</v>
      </c>
      <c r="B81" s="36">
        <v>790</v>
      </c>
      <c r="C81" s="51" t="s">
        <v>44</v>
      </c>
      <c r="D81" s="52" t="s">
        <v>127</v>
      </c>
      <c r="E81" s="101"/>
      <c r="F81" s="101"/>
      <c r="G81" s="53">
        <f>G82+G86</f>
        <v>1185.1</v>
      </c>
      <c r="H81" s="53">
        <f>H82+H86</f>
        <v>122.3</v>
      </c>
      <c r="I81" s="53">
        <f>I82+I86</f>
        <v>1185.1</v>
      </c>
    </row>
    <row r="82" spans="1:9" ht="46.5" customHeight="1">
      <c r="A82" s="147" t="s">
        <v>179</v>
      </c>
      <c r="B82" s="36">
        <v>790</v>
      </c>
      <c r="C82" s="51" t="s">
        <v>44</v>
      </c>
      <c r="D82" s="52" t="s">
        <v>127</v>
      </c>
      <c r="E82" s="52" t="s">
        <v>131</v>
      </c>
      <c r="F82" s="52"/>
      <c r="G82" s="79">
        <f aca="true" t="shared" si="12" ref="G82:I84">G83</f>
        <v>719.4</v>
      </c>
      <c r="H82" s="79">
        <f t="shared" si="12"/>
        <v>0</v>
      </c>
      <c r="I82" s="79">
        <f t="shared" si="12"/>
        <v>719.4</v>
      </c>
    </row>
    <row r="83" spans="1:9" ht="34.5" customHeight="1">
      <c r="A83" s="121" t="s">
        <v>181</v>
      </c>
      <c r="B83" s="41">
        <v>790</v>
      </c>
      <c r="C83" s="73" t="s">
        <v>44</v>
      </c>
      <c r="D83" s="74" t="s">
        <v>127</v>
      </c>
      <c r="E83" s="74" t="s">
        <v>2</v>
      </c>
      <c r="F83" s="74"/>
      <c r="G83" s="87">
        <f t="shared" si="12"/>
        <v>719.4</v>
      </c>
      <c r="H83" s="87">
        <f t="shared" si="12"/>
        <v>0</v>
      </c>
      <c r="I83" s="87">
        <f t="shared" si="12"/>
        <v>719.4</v>
      </c>
    </row>
    <row r="84" spans="1:9" ht="57.75" customHeight="1">
      <c r="A84" s="116" t="s">
        <v>180</v>
      </c>
      <c r="B84" s="39">
        <v>790</v>
      </c>
      <c r="C84" s="64" t="s">
        <v>44</v>
      </c>
      <c r="D84" s="55" t="s">
        <v>127</v>
      </c>
      <c r="E84" s="55" t="s">
        <v>3</v>
      </c>
      <c r="F84" s="55"/>
      <c r="G84" s="102">
        <f t="shared" si="12"/>
        <v>719.4</v>
      </c>
      <c r="H84" s="102">
        <f t="shared" si="12"/>
        <v>0</v>
      </c>
      <c r="I84" s="102">
        <f t="shared" si="12"/>
        <v>719.4</v>
      </c>
    </row>
    <row r="85" spans="1:9" ht="34.5" customHeight="1">
      <c r="A85" s="27" t="s">
        <v>141</v>
      </c>
      <c r="B85" s="39">
        <v>790</v>
      </c>
      <c r="C85" s="64" t="s">
        <v>44</v>
      </c>
      <c r="D85" s="55" t="s">
        <v>127</v>
      </c>
      <c r="E85" s="55" t="s">
        <v>3</v>
      </c>
      <c r="F85" s="55" t="s">
        <v>42</v>
      </c>
      <c r="G85" s="88">
        <v>719.4</v>
      </c>
      <c r="H85" s="88">
        <v>0</v>
      </c>
      <c r="I85" s="88">
        <v>719.4</v>
      </c>
    </row>
    <row r="86" spans="1:9" ht="20.25" customHeight="1">
      <c r="A86" s="19" t="s">
        <v>78</v>
      </c>
      <c r="B86" s="42">
        <v>790</v>
      </c>
      <c r="C86" s="81" t="s">
        <v>44</v>
      </c>
      <c r="D86" s="56" t="s">
        <v>127</v>
      </c>
      <c r="E86" s="56" t="s">
        <v>115</v>
      </c>
      <c r="F86" s="56"/>
      <c r="G86" s="110">
        <f>G88</f>
        <v>465.7</v>
      </c>
      <c r="H86" s="110">
        <f>H88</f>
        <v>122.3</v>
      </c>
      <c r="I86" s="110">
        <f>I88</f>
        <v>465.7</v>
      </c>
    </row>
    <row r="87" spans="1:9" ht="20.25" customHeight="1">
      <c r="A87" s="19" t="s">
        <v>271</v>
      </c>
      <c r="B87" s="42">
        <v>790</v>
      </c>
      <c r="C87" s="81" t="s">
        <v>44</v>
      </c>
      <c r="D87" s="56" t="s">
        <v>127</v>
      </c>
      <c r="E87" s="56" t="s">
        <v>166</v>
      </c>
      <c r="F87" s="56"/>
      <c r="G87" s="110">
        <f aca="true" t="shared" si="13" ref="G87:I88">G88</f>
        <v>465.7</v>
      </c>
      <c r="H87" s="110">
        <f t="shared" si="13"/>
        <v>122.3</v>
      </c>
      <c r="I87" s="110">
        <f t="shared" si="13"/>
        <v>465.7</v>
      </c>
    </row>
    <row r="88" spans="1:9" ht="24.75" customHeight="1">
      <c r="A88" s="38" t="s">
        <v>4</v>
      </c>
      <c r="B88" s="39">
        <v>790</v>
      </c>
      <c r="C88" s="64" t="s">
        <v>44</v>
      </c>
      <c r="D88" s="55" t="s">
        <v>127</v>
      </c>
      <c r="E88" s="55" t="s">
        <v>5</v>
      </c>
      <c r="F88" s="55"/>
      <c r="G88" s="102">
        <f t="shared" si="13"/>
        <v>465.7</v>
      </c>
      <c r="H88" s="102">
        <f t="shared" si="13"/>
        <v>122.3</v>
      </c>
      <c r="I88" s="102">
        <f t="shared" si="13"/>
        <v>465.7</v>
      </c>
    </row>
    <row r="89" spans="1:9" ht="27.75" customHeight="1">
      <c r="A89" s="27" t="s">
        <v>141</v>
      </c>
      <c r="B89" s="39">
        <v>790</v>
      </c>
      <c r="C89" s="64" t="s">
        <v>44</v>
      </c>
      <c r="D89" s="55" t="s">
        <v>127</v>
      </c>
      <c r="E89" s="55" t="s">
        <v>5</v>
      </c>
      <c r="F89" s="55" t="s">
        <v>42</v>
      </c>
      <c r="G89" s="88">
        <v>465.7</v>
      </c>
      <c r="H89" s="88">
        <v>122.3</v>
      </c>
      <c r="I89" s="88">
        <v>465.7</v>
      </c>
    </row>
    <row r="90" spans="1:9" ht="33" customHeight="1">
      <c r="A90" s="35" t="s">
        <v>86</v>
      </c>
      <c r="B90" s="36">
        <v>790</v>
      </c>
      <c r="C90" s="51" t="s">
        <v>44</v>
      </c>
      <c r="D90" s="52" t="s">
        <v>85</v>
      </c>
      <c r="E90" s="52"/>
      <c r="F90" s="52"/>
      <c r="G90" s="53">
        <f>G92</f>
        <v>900</v>
      </c>
      <c r="H90" s="53">
        <f>H92</f>
        <v>451.2</v>
      </c>
      <c r="I90" s="53">
        <f>I92</f>
        <v>900</v>
      </c>
    </row>
    <row r="91" spans="1:9" ht="20.25" customHeight="1">
      <c r="A91" s="35" t="s">
        <v>272</v>
      </c>
      <c r="B91" s="36">
        <v>790</v>
      </c>
      <c r="C91" s="51" t="s">
        <v>44</v>
      </c>
      <c r="D91" s="52" t="s">
        <v>85</v>
      </c>
      <c r="E91" s="52" t="s">
        <v>129</v>
      </c>
      <c r="F91" s="52"/>
      <c r="G91" s="53">
        <f>G92</f>
        <v>900</v>
      </c>
      <c r="H91" s="53">
        <f>H92</f>
        <v>451.2</v>
      </c>
      <c r="I91" s="53">
        <f>I92</f>
        <v>900</v>
      </c>
    </row>
    <row r="92" spans="1:9" s="185" customFormat="1" ht="77.25" customHeight="1">
      <c r="A92" s="181" t="s">
        <v>244</v>
      </c>
      <c r="B92" s="157">
        <v>790</v>
      </c>
      <c r="C92" s="158" t="s">
        <v>44</v>
      </c>
      <c r="D92" s="159" t="s">
        <v>85</v>
      </c>
      <c r="E92" s="159" t="s">
        <v>130</v>
      </c>
      <c r="F92" s="159"/>
      <c r="G92" s="160">
        <f>SUM(G93:G94)</f>
        <v>900</v>
      </c>
      <c r="H92" s="160">
        <f>SUM(H93:H94)</f>
        <v>451.2</v>
      </c>
      <c r="I92" s="160">
        <f>SUM(I93:I94)</f>
        <v>900</v>
      </c>
    </row>
    <row r="93" spans="1:9" ht="36" customHeight="1">
      <c r="A93" s="27" t="s">
        <v>141</v>
      </c>
      <c r="B93" s="28">
        <v>790</v>
      </c>
      <c r="C93" s="43" t="s">
        <v>44</v>
      </c>
      <c r="D93" s="54" t="s">
        <v>85</v>
      </c>
      <c r="E93" s="44" t="s">
        <v>130</v>
      </c>
      <c r="F93" s="44" t="s">
        <v>42</v>
      </c>
      <c r="G93" s="63">
        <v>400</v>
      </c>
      <c r="H93" s="63">
        <v>0</v>
      </c>
      <c r="I93" s="63">
        <v>400</v>
      </c>
    </row>
    <row r="94" spans="1:9" ht="36" customHeight="1">
      <c r="A94" s="27" t="s">
        <v>52</v>
      </c>
      <c r="B94" s="28">
        <v>790</v>
      </c>
      <c r="C94" s="43" t="s">
        <v>44</v>
      </c>
      <c r="D94" s="54" t="s">
        <v>85</v>
      </c>
      <c r="E94" s="44" t="s">
        <v>130</v>
      </c>
      <c r="F94" s="44" t="s">
        <v>53</v>
      </c>
      <c r="G94" s="63">
        <v>500</v>
      </c>
      <c r="H94" s="63">
        <v>451.2</v>
      </c>
      <c r="I94" s="63">
        <v>500</v>
      </c>
    </row>
    <row r="95" spans="1:9" s="18" customFormat="1" ht="32.25" customHeight="1">
      <c r="A95" s="23" t="s">
        <v>61</v>
      </c>
      <c r="B95" s="24">
        <v>790</v>
      </c>
      <c r="C95" s="70" t="s">
        <v>62</v>
      </c>
      <c r="D95" s="71"/>
      <c r="E95" s="71"/>
      <c r="F95" s="71"/>
      <c r="G95" s="72">
        <f>G96+G114+G129+G166</f>
        <v>45327.299999999996</v>
      </c>
      <c r="H95" s="72">
        <f>H96+H114+H129+H166</f>
        <v>27953.099999999995</v>
      </c>
      <c r="I95" s="72">
        <f>I96+I114+I129+I166</f>
        <v>44474.8</v>
      </c>
    </row>
    <row r="96" spans="1:9" s="18" customFormat="1" ht="24.75" customHeight="1">
      <c r="A96" s="35" t="s">
        <v>63</v>
      </c>
      <c r="B96" s="36">
        <v>790</v>
      </c>
      <c r="C96" s="51" t="s">
        <v>62</v>
      </c>
      <c r="D96" s="52" t="s">
        <v>35</v>
      </c>
      <c r="E96" s="52"/>
      <c r="F96" s="52"/>
      <c r="G96" s="53">
        <f>G97+G108+G110+G112</f>
        <v>39039.2</v>
      </c>
      <c r="H96" s="53">
        <f>H97+H108+H110+H112</f>
        <v>25790.499999999996</v>
      </c>
      <c r="I96" s="53">
        <f>I97+I108+I110+I112</f>
        <v>38763</v>
      </c>
    </row>
    <row r="97" spans="1:9" s="18" customFormat="1" ht="70.5" customHeight="1">
      <c r="A97" s="193" t="s">
        <v>246</v>
      </c>
      <c r="B97" s="20">
        <v>790</v>
      </c>
      <c r="C97" s="58" t="s">
        <v>62</v>
      </c>
      <c r="D97" s="59" t="s">
        <v>35</v>
      </c>
      <c r="E97" s="60" t="s">
        <v>245</v>
      </c>
      <c r="F97" s="59"/>
      <c r="G97" s="59" t="s">
        <v>277</v>
      </c>
      <c r="H97" s="59" t="s">
        <v>278</v>
      </c>
      <c r="I97" s="59" t="s">
        <v>283</v>
      </c>
    </row>
    <row r="98" spans="1:9" s="18" customFormat="1" ht="78.75" customHeight="1">
      <c r="A98" s="182" t="s">
        <v>247</v>
      </c>
      <c r="B98" s="20">
        <v>790</v>
      </c>
      <c r="C98" s="58" t="s">
        <v>62</v>
      </c>
      <c r="D98" s="59" t="s">
        <v>35</v>
      </c>
      <c r="E98" s="60" t="s">
        <v>262</v>
      </c>
      <c r="F98" s="59"/>
      <c r="G98" s="59" t="s">
        <v>277</v>
      </c>
      <c r="H98" s="59" t="s">
        <v>278</v>
      </c>
      <c r="I98" s="59" t="s">
        <v>283</v>
      </c>
    </row>
    <row r="99" spans="1:9" s="18" customFormat="1" ht="21.75" customHeight="1" hidden="1">
      <c r="A99" s="183" t="s">
        <v>264</v>
      </c>
      <c r="B99" s="28">
        <v>790</v>
      </c>
      <c r="C99" s="43" t="s">
        <v>62</v>
      </c>
      <c r="D99" s="54" t="s">
        <v>35</v>
      </c>
      <c r="E99" s="44" t="s">
        <v>262</v>
      </c>
      <c r="F99" s="59"/>
      <c r="G99" s="54"/>
      <c r="H99" s="54"/>
      <c r="I99" s="54" t="s">
        <v>227</v>
      </c>
    </row>
    <row r="100" spans="1:9" s="18" customFormat="1" ht="29.25" customHeight="1" hidden="1">
      <c r="A100" s="183" t="s">
        <v>141</v>
      </c>
      <c r="B100" s="28">
        <v>790</v>
      </c>
      <c r="C100" s="43" t="s">
        <v>62</v>
      </c>
      <c r="D100" s="54" t="s">
        <v>35</v>
      </c>
      <c r="E100" s="44" t="s">
        <v>262</v>
      </c>
      <c r="F100" s="54" t="s">
        <v>42</v>
      </c>
      <c r="G100" s="54"/>
      <c r="H100" s="54"/>
      <c r="I100" s="54" t="s">
        <v>227</v>
      </c>
    </row>
    <row r="101" spans="1:9" s="18" customFormat="1" ht="20.25" customHeight="1">
      <c r="A101" s="183" t="s">
        <v>265</v>
      </c>
      <c r="B101" s="28">
        <v>790</v>
      </c>
      <c r="C101" s="43" t="s">
        <v>62</v>
      </c>
      <c r="D101" s="54" t="s">
        <v>35</v>
      </c>
      <c r="E101" s="44" t="s">
        <v>262</v>
      </c>
      <c r="F101" s="54"/>
      <c r="G101" s="54" t="s">
        <v>269</v>
      </c>
      <c r="H101" s="54" t="s">
        <v>281</v>
      </c>
      <c r="I101" s="54" t="s">
        <v>282</v>
      </c>
    </row>
    <row r="102" spans="1:9" s="18" customFormat="1" ht="30.75" customHeight="1">
      <c r="A102" s="183" t="s">
        <v>141</v>
      </c>
      <c r="B102" s="28">
        <v>790</v>
      </c>
      <c r="C102" s="43" t="s">
        <v>62</v>
      </c>
      <c r="D102" s="54" t="s">
        <v>35</v>
      </c>
      <c r="E102" s="44" t="s">
        <v>262</v>
      </c>
      <c r="F102" s="54" t="s">
        <v>42</v>
      </c>
      <c r="G102" s="54" t="s">
        <v>269</v>
      </c>
      <c r="H102" s="54" t="s">
        <v>281</v>
      </c>
      <c r="I102" s="54" t="s">
        <v>282</v>
      </c>
    </row>
    <row r="103" spans="1:9" s="18" customFormat="1" ht="20.25" customHeight="1" hidden="1">
      <c r="A103" s="183"/>
      <c r="B103" s="28">
        <v>790</v>
      </c>
      <c r="C103" s="43" t="s">
        <v>62</v>
      </c>
      <c r="D103" s="54" t="s">
        <v>35</v>
      </c>
      <c r="E103" s="44" t="s">
        <v>262</v>
      </c>
      <c r="F103" s="59"/>
      <c r="G103" s="54"/>
      <c r="H103" s="54"/>
      <c r="I103" s="54" t="s">
        <v>227</v>
      </c>
    </row>
    <row r="104" spans="1:9" s="18" customFormat="1" ht="33.75" customHeight="1" hidden="1">
      <c r="A104" s="183" t="s">
        <v>141</v>
      </c>
      <c r="B104" s="28">
        <v>790</v>
      </c>
      <c r="C104" s="43" t="s">
        <v>62</v>
      </c>
      <c r="D104" s="54" t="s">
        <v>35</v>
      </c>
      <c r="E104" s="44" t="s">
        <v>262</v>
      </c>
      <c r="F104" s="54" t="s">
        <v>42</v>
      </c>
      <c r="G104" s="54"/>
      <c r="H104" s="54"/>
      <c r="I104" s="54" t="s">
        <v>227</v>
      </c>
    </row>
    <row r="105" spans="1:9" s="3" customFormat="1" ht="19.5" customHeight="1" hidden="1">
      <c r="A105" s="182" t="s">
        <v>78</v>
      </c>
      <c r="B105" s="20">
        <v>790</v>
      </c>
      <c r="C105" s="58" t="s">
        <v>62</v>
      </c>
      <c r="D105" s="59" t="s">
        <v>35</v>
      </c>
      <c r="E105" s="60" t="s">
        <v>115</v>
      </c>
      <c r="F105" s="59"/>
      <c r="G105" s="59"/>
      <c r="H105" s="59"/>
      <c r="I105" s="59"/>
    </row>
    <row r="106" spans="1:9" s="18" customFormat="1" ht="30.75" customHeight="1">
      <c r="A106" s="183" t="s">
        <v>263</v>
      </c>
      <c r="B106" s="28">
        <v>790</v>
      </c>
      <c r="C106" s="43" t="s">
        <v>62</v>
      </c>
      <c r="D106" s="54" t="s">
        <v>35</v>
      </c>
      <c r="E106" s="44" t="s">
        <v>262</v>
      </c>
      <c r="F106" s="54"/>
      <c r="G106" s="163">
        <v>773.2</v>
      </c>
      <c r="H106" s="163">
        <v>772.1</v>
      </c>
      <c r="I106" s="54" t="s">
        <v>278</v>
      </c>
    </row>
    <row r="107" spans="1:9" s="18" customFormat="1" ht="34.5" customHeight="1">
      <c r="A107" s="27" t="s">
        <v>225</v>
      </c>
      <c r="B107" s="28">
        <v>790</v>
      </c>
      <c r="C107" s="43" t="s">
        <v>62</v>
      </c>
      <c r="D107" s="54" t="s">
        <v>35</v>
      </c>
      <c r="E107" s="44" t="s">
        <v>262</v>
      </c>
      <c r="F107" s="54" t="s">
        <v>226</v>
      </c>
      <c r="G107" s="163">
        <v>773.2</v>
      </c>
      <c r="H107" s="163">
        <v>772.1</v>
      </c>
      <c r="I107" s="160">
        <v>772.1</v>
      </c>
    </row>
    <row r="108" spans="1:9" s="18" customFormat="1" ht="45.75" customHeight="1">
      <c r="A108" s="78" t="s">
        <v>248</v>
      </c>
      <c r="B108" s="36">
        <v>790</v>
      </c>
      <c r="C108" s="51" t="s">
        <v>62</v>
      </c>
      <c r="D108" s="52" t="s">
        <v>35</v>
      </c>
      <c r="E108" s="52" t="s">
        <v>249</v>
      </c>
      <c r="F108" s="52"/>
      <c r="G108" s="53">
        <f>G109</f>
        <v>25000</v>
      </c>
      <c r="H108" s="53">
        <f>H109</f>
        <v>24963.3</v>
      </c>
      <c r="I108" s="53">
        <f>I109</f>
        <v>24963.3</v>
      </c>
    </row>
    <row r="109" spans="1:9" s="18" customFormat="1" ht="45.75" customHeight="1">
      <c r="A109" s="27" t="s">
        <v>225</v>
      </c>
      <c r="B109" s="28">
        <v>790</v>
      </c>
      <c r="C109" s="43" t="s">
        <v>62</v>
      </c>
      <c r="D109" s="54" t="s">
        <v>35</v>
      </c>
      <c r="E109" s="44" t="s">
        <v>249</v>
      </c>
      <c r="F109" s="54" t="s">
        <v>226</v>
      </c>
      <c r="G109" s="163">
        <v>25000</v>
      </c>
      <c r="H109" s="163">
        <v>24963.3</v>
      </c>
      <c r="I109" s="160">
        <v>24963.3</v>
      </c>
    </row>
    <row r="110" spans="1:9" s="199" customFormat="1" ht="45.75" customHeight="1">
      <c r="A110" s="200" t="s">
        <v>275</v>
      </c>
      <c r="B110" s="201">
        <v>790</v>
      </c>
      <c r="C110" s="202" t="s">
        <v>62</v>
      </c>
      <c r="D110" s="203" t="s">
        <v>35</v>
      </c>
      <c r="E110" s="203" t="s">
        <v>276</v>
      </c>
      <c r="F110" s="203"/>
      <c r="G110" s="204">
        <f>G111</f>
        <v>1375.6</v>
      </c>
      <c r="H110" s="205">
        <f>H111</f>
        <v>0</v>
      </c>
      <c r="I110" s="205">
        <f>I111</f>
        <v>1179.7</v>
      </c>
    </row>
    <row r="111" spans="1:9" s="18" customFormat="1" ht="45.75" customHeight="1">
      <c r="A111" s="27" t="s">
        <v>141</v>
      </c>
      <c r="B111" s="28">
        <v>790</v>
      </c>
      <c r="C111" s="43" t="s">
        <v>62</v>
      </c>
      <c r="D111" s="54" t="s">
        <v>35</v>
      </c>
      <c r="E111" s="44" t="s">
        <v>276</v>
      </c>
      <c r="F111" s="54" t="s">
        <v>42</v>
      </c>
      <c r="G111" s="163">
        <v>1375.6</v>
      </c>
      <c r="H111" s="163">
        <v>0</v>
      </c>
      <c r="I111" s="160">
        <v>1179.7</v>
      </c>
    </row>
    <row r="112" spans="1:9" s="18" customFormat="1" ht="19.5" customHeight="1">
      <c r="A112" s="19" t="s">
        <v>91</v>
      </c>
      <c r="B112" s="20">
        <v>790</v>
      </c>
      <c r="C112" s="58" t="s">
        <v>62</v>
      </c>
      <c r="D112" s="59" t="s">
        <v>35</v>
      </c>
      <c r="E112" s="60" t="s">
        <v>145</v>
      </c>
      <c r="F112" s="60"/>
      <c r="G112" s="62">
        <f>G113</f>
        <v>347.5</v>
      </c>
      <c r="H112" s="62">
        <f>H113</f>
        <v>55.1</v>
      </c>
      <c r="I112" s="62">
        <f>I113</f>
        <v>347.5</v>
      </c>
    </row>
    <row r="113" spans="1:9" s="18" customFormat="1" ht="30.75" customHeight="1">
      <c r="A113" s="27" t="s">
        <v>141</v>
      </c>
      <c r="B113" s="28">
        <v>790</v>
      </c>
      <c r="C113" s="43" t="s">
        <v>62</v>
      </c>
      <c r="D113" s="54" t="s">
        <v>35</v>
      </c>
      <c r="E113" s="44" t="s">
        <v>145</v>
      </c>
      <c r="F113" s="44" t="s">
        <v>42</v>
      </c>
      <c r="G113" s="63">
        <v>347.5</v>
      </c>
      <c r="H113" s="63">
        <v>55.1</v>
      </c>
      <c r="I113" s="63">
        <v>347.5</v>
      </c>
    </row>
    <row r="114" spans="1:9" s="18" customFormat="1" ht="33" customHeight="1">
      <c r="A114" s="35" t="s">
        <v>64</v>
      </c>
      <c r="B114" s="36">
        <v>790</v>
      </c>
      <c r="C114" s="51" t="s">
        <v>62</v>
      </c>
      <c r="D114" s="52" t="s">
        <v>37</v>
      </c>
      <c r="E114" s="52"/>
      <c r="F114" s="52"/>
      <c r="G114" s="146">
        <f>G115+G126</f>
        <v>1209</v>
      </c>
      <c r="H114" s="146">
        <f>H115+H126</f>
        <v>0</v>
      </c>
      <c r="I114" s="146">
        <f>I115+I126</f>
        <v>1032.3</v>
      </c>
    </row>
    <row r="115" spans="1:9" s="18" customFormat="1" ht="46.5" customHeight="1">
      <c r="A115" s="147" t="s">
        <v>179</v>
      </c>
      <c r="B115" s="36">
        <v>790</v>
      </c>
      <c r="C115" s="51" t="s">
        <v>62</v>
      </c>
      <c r="D115" s="52" t="s">
        <v>37</v>
      </c>
      <c r="E115" s="52" t="s">
        <v>131</v>
      </c>
      <c r="F115" s="52"/>
      <c r="G115" s="146">
        <f>G123+G116</f>
        <v>1209</v>
      </c>
      <c r="H115" s="146">
        <f>H123+H116</f>
        <v>0</v>
      </c>
      <c r="I115" s="146">
        <f>I123+I116</f>
        <v>1032.3</v>
      </c>
    </row>
    <row r="116" spans="1:9" s="18" customFormat="1" ht="46.5" customHeight="1">
      <c r="A116" s="19" t="s">
        <v>250</v>
      </c>
      <c r="B116" s="167">
        <v>790</v>
      </c>
      <c r="C116" s="168" t="s">
        <v>62</v>
      </c>
      <c r="D116" s="169" t="s">
        <v>37</v>
      </c>
      <c r="E116" s="56" t="s">
        <v>251</v>
      </c>
      <c r="F116" s="159"/>
      <c r="G116" s="180">
        <f aca="true" t="shared" si="14" ref="G116:I117">G117</f>
        <v>32.4</v>
      </c>
      <c r="H116" s="180">
        <f t="shared" si="14"/>
        <v>0</v>
      </c>
      <c r="I116" s="180">
        <f t="shared" si="14"/>
        <v>31.2</v>
      </c>
    </row>
    <row r="117" spans="1:9" s="18" customFormat="1" ht="46.5" customHeight="1">
      <c r="A117" s="27" t="s">
        <v>253</v>
      </c>
      <c r="B117" s="157">
        <v>790</v>
      </c>
      <c r="C117" s="158" t="s">
        <v>62</v>
      </c>
      <c r="D117" s="159" t="s">
        <v>37</v>
      </c>
      <c r="E117" s="159" t="s">
        <v>252</v>
      </c>
      <c r="F117" s="159"/>
      <c r="G117" s="163">
        <f t="shared" si="14"/>
        <v>32.4</v>
      </c>
      <c r="H117" s="163">
        <f t="shared" si="14"/>
        <v>0</v>
      </c>
      <c r="I117" s="163">
        <f t="shared" si="14"/>
        <v>31.2</v>
      </c>
    </row>
    <row r="118" spans="1:9" s="18" customFormat="1" ht="35.25" customHeight="1">
      <c r="A118" s="27" t="s">
        <v>141</v>
      </c>
      <c r="B118" s="157">
        <v>790</v>
      </c>
      <c r="C118" s="158" t="s">
        <v>62</v>
      </c>
      <c r="D118" s="159" t="s">
        <v>37</v>
      </c>
      <c r="E118" s="159" t="s">
        <v>252</v>
      </c>
      <c r="F118" s="159" t="s">
        <v>42</v>
      </c>
      <c r="G118" s="163">
        <v>32.4</v>
      </c>
      <c r="H118" s="163">
        <v>0</v>
      </c>
      <c r="I118" s="163">
        <v>31.2</v>
      </c>
    </row>
    <row r="119" spans="1:9" s="18" customFormat="1" ht="62.25" customHeight="1" hidden="1">
      <c r="A119" s="19" t="s">
        <v>178</v>
      </c>
      <c r="B119" s="42">
        <v>790</v>
      </c>
      <c r="C119" s="81" t="s">
        <v>62</v>
      </c>
      <c r="D119" s="56" t="s">
        <v>37</v>
      </c>
      <c r="E119" s="56" t="s">
        <v>6</v>
      </c>
      <c r="F119" s="56"/>
      <c r="G119" s="103">
        <f>G120</f>
        <v>0</v>
      </c>
      <c r="H119" s="103"/>
      <c r="I119" s="103">
        <f>I120</f>
        <v>0</v>
      </c>
    </row>
    <row r="120" spans="1:9" s="18" customFormat="1" ht="54.75" customHeight="1" hidden="1">
      <c r="A120" s="27" t="s">
        <v>185</v>
      </c>
      <c r="B120" s="39">
        <v>790</v>
      </c>
      <c r="C120" s="64" t="s">
        <v>62</v>
      </c>
      <c r="D120" s="55" t="s">
        <v>37</v>
      </c>
      <c r="E120" s="55" t="s">
        <v>7</v>
      </c>
      <c r="F120" s="55"/>
      <c r="G120" s="102">
        <f>G122+G121</f>
        <v>0</v>
      </c>
      <c r="H120" s="102"/>
      <c r="I120" s="102">
        <f>I122+I121</f>
        <v>0</v>
      </c>
    </row>
    <row r="121" spans="1:9" s="18" customFormat="1" ht="27" customHeight="1" hidden="1">
      <c r="A121" s="27" t="s">
        <v>141</v>
      </c>
      <c r="B121" s="39" t="s">
        <v>16</v>
      </c>
      <c r="C121" s="64" t="s">
        <v>62</v>
      </c>
      <c r="D121" s="55" t="s">
        <v>37</v>
      </c>
      <c r="E121" s="55" t="s">
        <v>7</v>
      </c>
      <c r="F121" s="55" t="s">
        <v>42</v>
      </c>
      <c r="G121" s="102">
        <v>0</v>
      </c>
      <c r="H121" s="102"/>
      <c r="I121" s="102">
        <v>0</v>
      </c>
    </row>
    <row r="122" spans="1:9" s="18" customFormat="1" ht="24.75" customHeight="1" hidden="1">
      <c r="A122" s="96" t="s">
        <v>52</v>
      </c>
      <c r="B122" s="39">
        <v>790</v>
      </c>
      <c r="C122" s="64" t="s">
        <v>62</v>
      </c>
      <c r="D122" s="55" t="s">
        <v>37</v>
      </c>
      <c r="E122" s="55" t="s">
        <v>7</v>
      </c>
      <c r="F122" s="55" t="s">
        <v>53</v>
      </c>
      <c r="G122" s="102"/>
      <c r="H122" s="102"/>
      <c r="I122" s="102"/>
    </row>
    <row r="123" spans="1:9" s="18" customFormat="1" ht="51" customHeight="1">
      <c r="A123" s="147" t="s">
        <v>234</v>
      </c>
      <c r="B123" s="36">
        <v>790</v>
      </c>
      <c r="C123" s="51" t="s">
        <v>62</v>
      </c>
      <c r="D123" s="52" t="s">
        <v>37</v>
      </c>
      <c r="E123" s="52" t="s">
        <v>232</v>
      </c>
      <c r="F123" s="52"/>
      <c r="G123" s="146">
        <f aca="true" t="shared" si="15" ref="G123:I124">G124</f>
        <v>1176.6</v>
      </c>
      <c r="H123" s="146">
        <f t="shared" si="15"/>
        <v>0</v>
      </c>
      <c r="I123" s="146">
        <f t="shared" si="15"/>
        <v>1001.1</v>
      </c>
    </row>
    <row r="124" spans="1:9" ht="56.25" customHeight="1">
      <c r="A124" s="27" t="s">
        <v>235</v>
      </c>
      <c r="B124" s="39">
        <v>790</v>
      </c>
      <c r="C124" s="64" t="s">
        <v>62</v>
      </c>
      <c r="D124" s="55" t="s">
        <v>37</v>
      </c>
      <c r="E124" s="55" t="s">
        <v>233</v>
      </c>
      <c r="F124" s="55"/>
      <c r="G124" s="88">
        <f t="shared" si="15"/>
        <v>1176.6</v>
      </c>
      <c r="H124" s="88">
        <f t="shared" si="15"/>
        <v>0</v>
      </c>
      <c r="I124" s="88">
        <f t="shared" si="15"/>
        <v>1001.1</v>
      </c>
    </row>
    <row r="125" spans="1:9" ht="30.75" customHeight="1">
      <c r="A125" s="27" t="s">
        <v>141</v>
      </c>
      <c r="B125" s="39">
        <v>790</v>
      </c>
      <c r="C125" s="64" t="s">
        <v>62</v>
      </c>
      <c r="D125" s="55" t="s">
        <v>37</v>
      </c>
      <c r="E125" s="55" t="s">
        <v>233</v>
      </c>
      <c r="F125" s="55" t="s">
        <v>42</v>
      </c>
      <c r="G125" s="88">
        <v>1176.6</v>
      </c>
      <c r="H125" s="88">
        <v>0</v>
      </c>
      <c r="I125" s="88">
        <v>1001.1</v>
      </c>
    </row>
    <row r="126" spans="1:9" ht="30.75" customHeight="1" hidden="1">
      <c r="A126" s="78" t="s">
        <v>78</v>
      </c>
      <c r="B126" s="36">
        <v>790</v>
      </c>
      <c r="C126" s="51" t="s">
        <v>62</v>
      </c>
      <c r="D126" s="52" t="s">
        <v>37</v>
      </c>
      <c r="E126" s="52" t="s">
        <v>115</v>
      </c>
      <c r="F126" s="52"/>
      <c r="G126" s="53">
        <f>G128</f>
        <v>0</v>
      </c>
      <c r="H126" s="53"/>
      <c r="I126" s="53">
        <f>I128</f>
        <v>0</v>
      </c>
    </row>
    <row r="127" spans="1:9" ht="66" customHeight="1" hidden="1">
      <c r="A127" s="27" t="s">
        <v>228</v>
      </c>
      <c r="B127" s="39">
        <v>790</v>
      </c>
      <c r="C127" s="64" t="s">
        <v>62</v>
      </c>
      <c r="D127" s="55" t="s">
        <v>37</v>
      </c>
      <c r="E127" s="55" t="s">
        <v>229</v>
      </c>
      <c r="F127" s="55"/>
      <c r="G127" s="165">
        <f>G128</f>
        <v>0</v>
      </c>
      <c r="H127" s="165"/>
      <c r="I127" s="165">
        <f>I128</f>
        <v>0</v>
      </c>
    </row>
    <row r="128" spans="1:9" ht="30.75" customHeight="1" hidden="1">
      <c r="A128" s="27" t="s">
        <v>141</v>
      </c>
      <c r="B128" s="39">
        <v>790</v>
      </c>
      <c r="C128" s="64" t="s">
        <v>62</v>
      </c>
      <c r="D128" s="55" t="s">
        <v>37</v>
      </c>
      <c r="E128" s="55" t="s">
        <v>229</v>
      </c>
      <c r="F128" s="55" t="s">
        <v>42</v>
      </c>
      <c r="G128" s="165"/>
      <c r="H128" s="165"/>
      <c r="I128" s="88">
        <v>0</v>
      </c>
    </row>
    <row r="129" spans="1:9" s="3" customFormat="1" ht="18.75" customHeight="1">
      <c r="A129" s="35" t="s">
        <v>65</v>
      </c>
      <c r="B129" s="36">
        <v>790</v>
      </c>
      <c r="C129" s="51" t="s">
        <v>62</v>
      </c>
      <c r="D129" s="52" t="s">
        <v>41</v>
      </c>
      <c r="E129" s="52"/>
      <c r="F129" s="52"/>
      <c r="G129" s="79">
        <f>G130+G134</f>
        <v>4884.200000000001</v>
      </c>
      <c r="H129" s="79">
        <f>H130+H134</f>
        <v>2162.6</v>
      </c>
      <c r="I129" s="79">
        <f>I130+I134</f>
        <v>4619.5</v>
      </c>
    </row>
    <row r="130" spans="1:9" s="3" customFormat="1" ht="49.5" customHeight="1">
      <c r="A130" s="147" t="s">
        <v>179</v>
      </c>
      <c r="B130" s="36">
        <v>790</v>
      </c>
      <c r="C130" s="51" t="s">
        <v>62</v>
      </c>
      <c r="D130" s="52" t="s">
        <v>41</v>
      </c>
      <c r="E130" s="52" t="s">
        <v>131</v>
      </c>
      <c r="F130" s="52"/>
      <c r="G130" s="79">
        <f aca="true" t="shared" si="16" ref="G130:I132">G131</f>
        <v>3666.8</v>
      </c>
      <c r="H130" s="79">
        <f t="shared" si="16"/>
        <v>1337.7</v>
      </c>
      <c r="I130" s="79">
        <f t="shared" si="16"/>
        <v>3402.1</v>
      </c>
    </row>
    <row r="131" spans="1:9" ht="57" customHeight="1">
      <c r="A131" s="111" t="s">
        <v>183</v>
      </c>
      <c r="B131" s="42">
        <v>790</v>
      </c>
      <c r="C131" s="81" t="s">
        <v>62</v>
      </c>
      <c r="D131" s="56" t="s">
        <v>41</v>
      </c>
      <c r="E131" s="56" t="s">
        <v>6</v>
      </c>
      <c r="F131" s="56"/>
      <c r="G131" s="110">
        <f t="shared" si="16"/>
        <v>3666.8</v>
      </c>
      <c r="H131" s="110">
        <f t="shared" si="16"/>
        <v>1337.7</v>
      </c>
      <c r="I131" s="110">
        <f t="shared" si="16"/>
        <v>3402.1</v>
      </c>
    </row>
    <row r="132" spans="1:9" ht="60" customHeight="1">
      <c r="A132" s="27" t="s">
        <v>182</v>
      </c>
      <c r="B132" s="39">
        <v>790</v>
      </c>
      <c r="C132" s="64" t="s">
        <v>62</v>
      </c>
      <c r="D132" s="55" t="s">
        <v>41</v>
      </c>
      <c r="E132" s="55" t="s">
        <v>7</v>
      </c>
      <c r="F132" s="56"/>
      <c r="G132" s="88">
        <f t="shared" si="16"/>
        <v>3666.8</v>
      </c>
      <c r="H132" s="88">
        <f t="shared" si="16"/>
        <v>1337.7</v>
      </c>
      <c r="I132" s="88">
        <f t="shared" si="16"/>
        <v>3402.1</v>
      </c>
    </row>
    <row r="133" spans="1:9" ht="29.25" customHeight="1">
      <c r="A133" s="27" t="s">
        <v>141</v>
      </c>
      <c r="B133" s="39">
        <v>790</v>
      </c>
      <c r="C133" s="64" t="s">
        <v>62</v>
      </c>
      <c r="D133" s="55" t="s">
        <v>41</v>
      </c>
      <c r="E133" s="55" t="s">
        <v>7</v>
      </c>
      <c r="F133" s="55" t="s">
        <v>42</v>
      </c>
      <c r="G133" s="88">
        <v>3666.8</v>
      </c>
      <c r="H133" s="88">
        <v>1337.7</v>
      </c>
      <c r="I133" s="88">
        <v>3402.1</v>
      </c>
    </row>
    <row r="134" spans="1:9" ht="24" customHeight="1">
      <c r="A134" s="35" t="s">
        <v>78</v>
      </c>
      <c r="B134" s="36">
        <v>790</v>
      </c>
      <c r="C134" s="51" t="s">
        <v>62</v>
      </c>
      <c r="D134" s="52" t="s">
        <v>41</v>
      </c>
      <c r="E134" s="52" t="s">
        <v>115</v>
      </c>
      <c r="F134" s="52"/>
      <c r="G134" s="79">
        <f>G143+G145+G150</f>
        <v>1217.4</v>
      </c>
      <c r="H134" s="79">
        <f>H143+H145+H150</f>
        <v>824.9</v>
      </c>
      <c r="I134" s="79">
        <f>I143+I145+I150</f>
        <v>1217.4</v>
      </c>
    </row>
    <row r="135" spans="1:9" ht="36" customHeight="1" hidden="1">
      <c r="A135" s="35" t="s">
        <v>211</v>
      </c>
      <c r="B135" s="36">
        <v>790</v>
      </c>
      <c r="C135" s="51" t="s">
        <v>62</v>
      </c>
      <c r="D135" s="52" t="s">
        <v>41</v>
      </c>
      <c r="E135" s="52" t="s">
        <v>224</v>
      </c>
      <c r="F135" s="52"/>
      <c r="G135" s="79">
        <f>G136</f>
        <v>0</v>
      </c>
      <c r="H135" s="79"/>
      <c r="I135" s="79">
        <f>I136</f>
        <v>0</v>
      </c>
    </row>
    <row r="136" spans="1:9" ht="33.75" customHeight="1" hidden="1">
      <c r="A136" s="27" t="s">
        <v>141</v>
      </c>
      <c r="B136" s="12">
        <v>790</v>
      </c>
      <c r="C136" s="46" t="s">
        <v>62</v>
      </c>
      <c r="D136" s="44" t="s">
        <v>41</v>
      </c>
      <c r="E136" s="44" t="s">
        <v>224</v>
      </c>
      <c r="F136" s="44" t="s">
        <v>42</v>
      </c>
      <c r="G136" s="82"/>
      <c r="H136" s="82"/>
      <c r="I136" s="82"/>
    </row>
    <row r="137" spans="1:9" ht="46.5" customHeight="1" hidden="1">
      <c r="A137" s="152" t="s">
        <v>188</v>
      </c>
      <c r="B137" s="153">
        <v>610</v>
      </c>
      <c r="C137" s="154" t="s">
        <v>62</v>
      </c>
      <c r="D137" s="155" t="s">
        <v>41</v>
      </c>
      <c r="E137" s="155" t="s">
        <v>189</v>
      </c>
      <c r="F137" s="155"/>
      <c r="G137" s="156">
        <f>G138</f>
        <v>0</v>
      </c>
      <c r="H137" s="156"/>
      <c r="I137" s="156">
        <f>I138</f>
        <v>0</v>
      </c>
    </row>
    <row r="138" spans="1:9" ht="36.75" customHeight="1" hidden="1">
      <c r="A138" s="27" t="s">
        <v>141</v>
      </c>
      <c r="B138" s="12">
        <v>610</v>
      </c>
      <c r="C138" s="46" t="s">
        <v>62</v>
      </c>
      <c r="D138" s="44" t="s">
        <v>41</v>
      </c>
      <c r="E138" s="44" t="s">
        <v>189</v>
      </c>
      <c r="F138" s="44" t="s">
        <v>42</v>
      </c>
      <c r="G138" s="82">
        <v>0</v>
      </c>
      <c r="H138" s="82"/>
      <c r="I138" s="82">
        <v>0</v>
      </c>
    </row>
    <row r="139" spans="1:9" ht="59.25" customHeight="1" hidden="1">
      <c r="A139" s="152" t="s">
        <v>210</v>
      </c>
      <c r="B139" s="153">
        <v>790</v>
      </c>
      <c r="C139" s="154" t="s">
        <v>62</v>
      </c>
      <c r="D139" s="155" t="s">
        <v>41</v>
      </c>
      <c r="E139" s="155" t="s">
        <v>212</v>
      </c>
      <c r="F139" s="155"/>
      <c r="G139" s="164">
        <f>G140</f>
        <v>0</v>
      </c>
      <c r="H139" s="164"/>
      <c r="I139" s="164">
        <f>I140</f>
        <v>0</v>
      </c>
    </row>
    <row r="140" spans="1:9" ht="44.25" customHeight="1" hidden="1">
      <c r="A140" s="27" t="s">
        <v>141</v>
      </c>
      <c r="B140" s="157">
        <v>790</v>
      </c>
      <c r="C140" s="158" t="s">
        <v>62</v>
      </c>
      <c r="D140" s="159" t="s">
        <v>41</v>
      </c>
      <c r="E140" s="159" t="s">
        <v>212</v>
      </c>
      <c r="F140" s="159" t="s">
        <v>42</v>
      </c>
      <c r="G140" s="165"/>
      <c r="H140" s="165"/>
      <c r="I140" s="165"/>
    </row>
    <row r="141" spans="1:9" s="18" customFormat="1" ht="42" customHeight="1" hidden="1">
      <c r="A141" s="152" t="s">
        <v>213</v>
      </c>
      <c r="B141" s="153">
        <v>790</v>
      </c>
      <c r="C141" s="154" t="s">
        <v>62</v>
      </c>
      <c r="D141" s="155" t="s">
        <v>41</v>
      </c>
      <c r="E141" s="155" t="s">
        <v>214</v>
      </c>
      <c r="F141" s="155"/>
      <c r="G141" s="164">
        <f>G142</f>
        <v>0</v>
      </c>
      <c r="H141" s="164"/>
      <c r="I141" s="164">
        <f>I142</f>
        <v>0</v>
      </c>
    </row>
    <row r="142" spans="1:9" s="18" customFormat="1" ht="47.25" customHeight="1" hidden="1">
      <c r="A142" s="27" t="s">
        <v>141</v>
      </c>
      <c r="B142" s="157">
        <v>790</v>
      </c>
      <c r="C142" s="158" t="s">
        <v>62</v>
      </c>
      <c r="D142" s="159" t="s">
        <v>41</v>
      </c>
      <c r="E142" s="159" t="s">
        <v>214</v>
      </c>
      <c r="F142" s="159" t="s">
        <v>42</v>
      </c>
      <c r="G142" s="165"/>
      <c r="H142" s="165"/>
      <c r="I142" s="165"/>
    </row>
    <row r="143" spans="1:9" s="192" customFormat="1" ht="47.25" customHeight="1">
      <c r="A143" s="187" t="s">
        <v>266</v>
      </c>
      <c r="B143" s="188">
        <v>790</v>
      </c>
      <c r="C143" s="189" t="s">
        <v>62</v>
      </c>
      <c r="D143" s="190" t="s">
        <v>41</v>
      </c>
      <c r="E143" s="190" t="s">
        <v>216</v>
      </c>
      <c r="F143" s="190"/>
      <c r="G143" s="191">
        <f>G144</f>
        <v>343.6</v>
      </c>
      <c r="H143" s="191">
        <f>H144</f>
        <v>343.6</v>
      </c>
      <c r="I143" s="191">
        <f>I144</f>
        <v>343.6</v>
      </c>
    </row>
    <row r="144" spans="1:9" s="18" customFormat="1" ht="33" customHeight="1">
      <c r="A144" s="27" t="s">
        <v>141</v>
      </c>
      <c r="B144" s="157">
        <v>790</v>
      </c>
      <c r="C144" s="158" t="s">
        <v>62</v>
      </c>
      <c r="D144" s="159" t="s">
        <v>41</v>
      </c>
      <c r="E144" s="159" t="s">
        <v>216</v>
      </c>
      <c r="F144" s="159" t="s">
        <v>42</v>
      </c>
      <c r="G144" s="165">
        <v>343.6</v>
      </c>
      <c r="H144" s="165">
        <v>343.6</v>
      </c>
      <c r="I144" s="165">
        <v>343.6</v>
      </c>
    </row>
    <row r="145" spans="1:9" s="3" customFormat="1" ht="51.75" customHeight="1">
      <c r="A145" s="19" t="s">
        <v>267</v>
      </c>
      <c r="B145" s="167">
        <v>790</v>
      </c>
      <c r="C145" s="168" t="s">
        <v>62</v>
      </c>
      <c r="D145" s="169" t="s">
        <v>41</v>
      </c>
      <c r="E145" s="169" t="s">
        <v>218</v>
      </c>
      <c r="F145" s="169"/>
      <c r="G145" s="186">
        <f>G146</f>
        <v>50.9</v>
      </c>
      <c r="H145" s="186">
        <f>H146</f>
        <v>50.9</v>
      </c>
      <c r="I145" s="186">
        <f>I146</f>
        <v>50.9</v>
      </c>
    </row>
    <row r="146" spans="1:9" s="3" customFormat="1" ht="43.5" customHeight="1">
      <c r="A146" s="19" t="s">
        <v>217</v>
      </c>
      <c r="B146" s="167">
        <v>790</v>
      </c>
      <c r="C146" s="168" t="s">
        <v>62</v>
      </c>
      <c r="D146" s="169" t="s">
        <v>41</v>
      </c>
      <c r="E146" s="169" t="s">
        <v>218</v>
      </c>
      <c r="F146" s="169"/>
      <c r="G146" s="186">
        <f>G147+G149</f>
        <v>50.9</v>
      </c>
      <c r="H146" s="186">
        <f>H147+H149</f>
        <v>50.9</v>
      </c>
      <c r="I146" s="186">
        <f>I147+I149</f>
        <v>50.9</v>
      </c>
    </row>
    <row r="147" spans="1:9" s="18" customFormat="1" ht="30.75" customHeight="1">
      <c r="A147" s="27" t="s">
        <v>268</v>
      </c>
      <c r="B147" s="157">
        <v>790</v>
      </c>
      <c r="C147" s="158" t="s">
        <v>62</v>
      </c>
      <c r="D147" s="159" t="s">
        <v>41</v>
      </c>
      <c r="E147" s="159" t="s">
        <v>218</v>
      </c>
      <c r="F147" s="159" t="s">
        <v>42</v>
      </c>
      <c r="G147" s="165">
        <v>46.3</v>
      </c>
      <c r="H147" s="165">
        <v>46.3</v>
      </c>
      <c r="I147" s="165">
        <v>46.3</v>
      </c>
    </row>
    <row r="148" spans="1:9" s="18" customFormat="1" ht="47.25" customHeight="1">
      <c r="A148" s="27" t="s">
        <v>219</v>
      </c>
      <c r="B148" s="157">
        <v>790</v>
      </c>
      <c r="C148" s="158" t="s">
        <v>62</v>
      </c>
      <c r="D148" s="159" t="s">
        <v>41</v>
      </c>
      <c r="E148" s="159" t="s">
        <v>218</v>
      </c>
      <c r="F148" s="159"/>
      <c r="G148" s="165">
        <f>G149</f>
        <v>4.6</v>
      </c>
      <c r="H148" s="165">
        <f>H149</f>
        <v>4.6</v>
      </c>
      <c r="I148" s="165">
        <f>I149</f>
        <v>4.6</v>
      </c>
    </row>
    <row r="149" spans="1:9" s="18" customFormat="1" ht="31.5" customHeight="1">
      <c r="A149" s="27" t="s">
        <v>141</v>
      </c>
      <c r="B149" s="157">
        <v>790</v>
      </c>
      <c r="C149" s="158" t="s">
        <v>62</v>
      </c>
      <c r="D149" s="159" t="s">
        <v>41</v>
      </c>
      <c r="E149" s="159" t="s">
        <v>218</v>
      </c>
      <c r="F149" s="159" t="s">
        <v>42</v>
      </c>
      <c r="G149" s="165">
        <v>4.6</v>
      </c>
      <c r="H149" s="165">
        <v>4.6</v>
      </c>
      <c r="I149" s="165">
        <v>4.6</v>
      </c>
    </row>
    <row r="150" spans="1:9" s="18" customFormat="1" ht="23.25" customHeight="1">
      <c r="A150" s="35" t="s">
        <v>254</v>
      </c>
      <c r="B150" s="36">
        <v>790</v>
      </c>
      <c r="C150" s="51" t="s">
        <v>62</v>
      </c>
      <c r="D150" s="52" t="s">
        <v>41</v>
      </c>
      <c r="E150" s="52" t="s">
        <v>255</v>
      </c>
      <c r="F150" s="52"/>
      <c r="G150" s="79">
        <f>G153+G155+G157+G151</f>
        <v>822.9</v>
      </c>
      <c r="H150" s="79">
        <f>H153+H155+H157+H151</f>
        <v>430.4</v>
      </c>
      <c r="I150" s="79">
        <f>I153+I155+I157+I151</f>
        <v>822.9</v>
      </c>
    </row>
    <row r="151" spans="1:9" ht="23.25" customHeight="1">
      <c r="A151" s="166" t="s">
        <v>66</v>
      </c>
      <c r="B151" s="167">
        <v>790</v>
      </c>
      <c r="C151" s="168" t="s">
        <v>62</v>
      </c>
      <c r="D151" s="169" t="s">
        <v>41</v>
      </c>
      <c r="E151" s="169" t="s">
        <v>256</v>
      </c>
      <c r="F151" s="169"/>
      <c r="G151" s="170">
        <f>G152</f>
        <v>220</v>
      </c>
      <c r="H151" s="170">
        <f>H152</f>
        <v>25</v>
      </c>
      <c r="I151" s="170">
        <f>I152</f>
        <v>220</v>
      </c>
    </row>
    <row r="152" spans="1:9" ht="25.5">
      <c r="A152" s="27" t="s">
        <v>141</v>
      </c>
      <c r="B152" s="157">
        <v>790</v>
      </c>
      <c r="C152" s="158" t="s">
        <v>62</v>
      </c>
      <c r="D152" s="159" t="s">
        <v>41</v>
      </c>
      <c r="E152" s="159" t="s">
        <v>256</v>
      </c>
      <c r="F152" s="159" t="s">
        <v>42</v>
      </c>
      <c r="G152" s="171">
        <v>220</v>
      </c>
      <c r="H152" s="171">
        <v>25</v>
      </c>
      <c r="I152" s="171">
        <v>220</v>
      </c>
    </row>
    <row r="153" spans="1:9" ht="18.75" customHeight="1">
      <c r="A153" s="22" t="s">
        <v>257</v>
      </c>
      <c r="B153" s="14">
        <v>790</v>
      </c>
      <c r="C153" s="83" t="s">
        <v>62</v>
      </c>
      <c r="D153" s="60" t="s">
        <v>41</v>
      </c>
      <c r="E153" s="60" t="s">
        <v>258</v>
      </c>
      <c r="F153" s="60"/>
      <c r="G153" s="80">
        <f>G154</f>
        <v>452.9</v>
      </c>
      <c r="H153" s="80">
        <f>H154</f>
        <v>405.4</v>
      </c>
      <c r="I153" s="80">
        <f>I154</f>
        <v>452.9</v>
      </c>
    </row>
    <row r="154" spans="1:9" ht="27" customHeight="1">
      <c r="A154" s="27" t="s">
        <v>141</v>
      </c>
      <c r="B154" s="12">
        <v>790</v>
      </c>
      <c r="C154" s="46" t="s">
        <v>62</v>
      </c>
      <c r="D154" s="44" t="s">
        <v>41</v>
      </c>
      <c r="E154" s="44" t="s">
        <v>258</v>
      </c>
      <c r="F154" s="44" t="s">
        <v>42</v>
      </c>
      <c r="G154" s="63">
        <v>452.9</v>
      </c>
      <c r="H154" s="63">
        <v>405.4</v>
      </c>
      <c r="I154" s="63">
        <v>452.9</v>
      </c>
    </row>
    <row r="155" spans="1:9" ht="30" customHeight="1">
      <c r="A155" s="22" t="s">
        <v>259</v>
      </c>
      <c r="B155" s="14">
        <v>790</v>
      </c>
      <c r="C155" s="83" t="s">
        <v>62</v>
      </c>
      <c r="D155" s="60" t="s">
        <v>41</v>
      </c>
      <c r="E155" s="60" t="s">
        <v>260</v>
      </c>
      <c r="F155" s="44"/>
      <c r="G155" s="145">
        <f>G156</f>
        <v>150</v>
      </c>
      <c r="H155" s="145">
        <f>H156</f>
        <v>0</v>
      </c>
      <c r="I155" s="145">
        <f>I156</f>
        <v>150</v>
      </c>
    </row>
    <row r="156" spans="1:9" ht="39" customHeight="1">
      <c r="A156" s="27" t="s">
        <v>141</v>
      </c>
      <c r="B156" s="12">
        <v>790</v>
      </c>
      <c r="C156" s="46" t="s">
        <v>62</v>
      </c>
      <c r="D156" s="44" t="s">
        <v>41</v>
      </c>
      <c r="E156" s="44" t="s">
        <v>260</v>
      </c>
      <c r="F156" s="44" t="s">
        <v>42</v>
      </c>
      <c r="G156" s="100">
        <v>150</v>
      </c>
      <c r="H156" s="100">
        <v>0</v>
      </c>
      <c r="I156" s="100">
        <v>150</v>
      </c>
    </row>
    <row r="157" spans="1:9" ht="21.75" customHeight="1" hidden="1">
      <c r="A157" s="98" t="s">
        <v>133</v>
      </c>
      <c r="B157" s="14">
        <v>790</v>
      </c>
      <c r="C157" s="83" t="s">
        <v>62</v>
      </c>
      <c r="D157" s="60" t="s">
        <v>41</v>
      </c>
      <c r="E157" s="60" t="s">
        <v>173</v>
      </c>
      <c r="F157" s="60"/>
      <c r="G157" s="144">
        <f>G158</f>
        <v>0</v>
      </c>
      <c r="H157" s="144"/>
      <c r="I157" s="144">
        <f>I158</f>
        <v>0</v>
      </c>
    </row>
    <row r="158" spans="1:9" ht="25.5" hidden="1">
      <c r="A158" s="27" t="s">
        <v>141</v>
      </c>
      <c r="B158" s="12">
        <v>790</v>
      </c>
      <c r="C158" s="46" t="s">
        <v>62</v>
      </c>
      <c r="D158" s="44" t="s">
        <v>41</v>
      </c>
      <c r="E158" s="44" t="s">
        <v>173</v>
      </c>
      <c r="F158" s="44" t="s">
        <v>42</v>
      </c>
      <c r="G158" s="97"/>
      <c r="H158" s="97"/>
      <c r="I158" s="97"/>
    </row>
    <row r="159" spans="1:9" ht="24.75" customHeight="1" hidden="1">
      <c r="A159" s="35" t="s">
        <v>78</v>
      </c>
      <c r="B159" s="36">
        <v>790</v>
      </c>
      <c r="C159" s="51" t="s">
        <v>62</v>
      </c>
      <c r="D159" s="52" t="s">
        <v>41</v>
      </c>
      <c r="E159" s="52" t="s">
        <v>115</v>
      </c>
      <c r="F159" s="52"/>
      <c r="G159" s="79">
        <f>G162+G164+G160</f>
        <v>0</v>
      </c>
      <c r="H159" s="79"/>
      <c r="I159" s="79">
        <f>I162+I164+I160</f>
        <v>0</v>
      </c>
    </row>
    <row r="160" spans="1:9" ht="54.75" customHeight="1" hidden="1">
      <c r="A160" s="35" t="s">
        <v>215</v>
      </c>
      <c r="B160" s="36">
        <v>790</v>
      </c>
      <c r="C160" s="51" t="s">
        <v>62</v>
      </c>
      <c r="D160" s="52" t="s">
        <v>41</v>
      </c>
      <c r="E160" s="52" t="s">
        <v>216</v>
      </c>
      <c r="F160" s="52"/>
      <c r="G160" s="79">
        <f>G161</f>
        <v>0</v>
      </c>
      <c r="H160" s="79"/>
      <c r="I160" s="79">
        <f>I161</f>
        <v>0</v>
      </c>
    </row>
    <row r="161" spans="1:9" ht="30.75" customHeight="1" hidden="1">
      <c r="A161" s="27" t="s">
        <v>141</v>
      </c>
      <c r="B161" s="157">
        <v>790</v>
      </c>
      <c r="C161" s="158" t="s">
        <v>62</v>
      </c>
      <c r="D161" s="159" t="s">
        <v>41</v>
      </c>
      <c r="E161" s="159" t="s">
        <v>216</v>
      </c>
      <c r="F161" s="44" t="s">
        <v>42</v>
      </c>
      <c r="G161" s="82"/>
      <c r="H161" s="82"/>
      <c r="I161" s="82"/>
    </row>
    <row r="162" spans="1:9" ht="36.75" customHeight="1" hidden="1">
      <c r="A162" s="152" t="s">
        <v>217</v>
      </c>
      <c r="B162" s="153">
        <v>790</v>
      </c>
      <c r="C162" s="154" t="s">
        <v>62</v>
      </c>
      <c r="D162" s="155" t="s">
        <v>41</v>
      </c>
      <c r="E162" s="155" t="s">
        <v>218</v>
      </c>
      <c r="F162" s="155"/>
      <c r="G162" s="156">
        <f>G163</f>
        <v>0</v>
      </c>
      <c r="H162" s="156"/>
      <c r="I162" s="156">
        <f>I163</f>
        <v>0</v>
      </c>
    </row>
    <row r="163" spans="1:9" ht="40.5" customHeight="1" hidden="1">
      <c r="A163" s="27" t="s">
        <v>141</v>
      </c>
      <c r="B163" s="157">
        <v>610</v>
      </c>
      <c r="C163" s="158" t="s">
        <v>62</v>
      </c>
      <c r="D163" s="159" t="s">
        <v>41</v>
      </c>
      <c r="E163" s="159" t="s">
        <v>218</v>
      </c>
      <c r="F163" s="44" t="s">
        <v>42</v>
      </c>
      <c r="G163" s="82"/>
      <c r="H163" s="82"/>
      <c r="I163" s="82"/>
    </row>
    <row r="164" spans="1:9" ht="40.5" customHeight="1" hidden="1">
      <c r="A164" s="152" t="s">
        <v>219</v>
      </c>
      <c r="B164" s="153">
        <v>610</v>
      </c>
      <c r="C164" s="154" t="s">
        <v>62</v>
      </c>
      <c r="D164" s="155" t="s">
        <v>41</v>
      </c>
      <c r="E164" s="155" t="s">
        <v>220</v>
      </c>
      <c r="F164" s="155"/>
      <c r="G164" s="156">
        <f>G165</f>
        <v>0</v>
      </c>
      <c r="H164" s="156"/>
      <c r="I164" s="156">
        <f>I165</f>
        <v>0</v>
      </c>
    </row>
    <row r="165" spans="1:9" ht="40.5" customHeight="1" hidden="1">
      <c r="A165" s="27" t="s">
        <v>141</v>
      </c>
      <c r="B165" s="157">
        <v>610</v>
      </c>
      <c r="C165" s="158" t="s">
        <v>62</v>
      </c>
      <c r="D165" s="159" t="s">
        <v>41</v>
      </c>
      <c r="E165" s="159" t="s">
        <v>220</v>
      </c>
      <c r="F165" s="44" t="s">
        <v>42</v>
      </c>
      <c r="G165" s="82"/>
      <c r="H165" s="82"/>
      <c r="I165" s="82"/>
    </row>
    <row r="166" spans="1:9" ht="27.75" customHeight="1">
      <c r="A166" s="35" t="s">
        <v>174</v>
      </c>
      <c r="B166" s="93">
        <v>790</v>
      </c>
      <c r="C166" s="115" t="s">
        <v>62</v>
      </c>
      <c r="D166" s="94" t="s">
        <v>62</v>
      </c>
      <c r="E166" s="94"/>
      <c r="F166" s="94"/>
      <c r="G166" s="95">
        <f>G167</f>
        <v>194.9</v>
      </c>
      <c r="H166" s="95">
        <f>H167</f>
        <v>0</v>
      </c>
      <c r="I166" s="95">
        <f>I167</f>
        <v>60</v>
      </c>
    </row>
    <row r="167" spans="1:9" ht="24.75" customHeight="1">
      <c r="A167" s="35" t="s">
        <v>78</v>
      </c>
      <c r="B167" s="36">
        <v>790</v>
      </c>
      <c r="C167" s="51" t="s">
        <v>62</v>
      </c>
      <c r="D167" s="52" t="s">
        <v>62</v>
      </c>
      <c r="E167" s="52" t="s">
        <v>115</v>
      </c>
      <c r="F167" s="52"/>
      <c r="G167" s="79">
        <f>G168+G172+G170</f>
        <v>194.9</v>
      </c>
      <c r="H167" s="79">
        <f>H168+H172+H170</f>
        <v>0</v>
      </c>
      <c r="I167" s="79">
        <f>I168+I172+I170</f>
        <v>60</v>
      </c>
    </row>
    <row r="168" spans="1:9" ht="27.75" customHeight="1" hidden="1">
      <c r="A168" s="78" t="s">
        <v>221</v>
      </c>
      <c r="B168" s="36">
        <v>610</v>
      </c>
      <c r="C168" s="51" t="s">
        <v>62</v>
      </c>
      <c r="D168" s="52" t="s">
        <v>62</v>
      </c>
      <c r="E168" s="52" t="s">
        <v>190</v>
      </c>
      <c r="F168" s="52"/>
      <c r="G168" s="79">
        <f>G169</f>
        <v>0</v>
      </c>
      <c r="H168" s="79"/>
      <c r="I168" s="79">
        <f>I169</f>
        <v>0</v>
      </c>
    </row>
    <row r="169" spans="1:9" ht="29.25" customHeight="1" hidden="1">
      <c r="A169" s="27" t="s">
        <v>141</v>
      </c>
      <c r="B169" s="12">
        <v>610</v>
      </c>
      <c r="C169" s="46" t="s">
        <v>62</v>
      </c>
      <c r="D169" s="44" t="s">
        <v>62</v>
      </c>
      <c r="E169" s="44" t="s">
        <v>190</v>
      </c>
      <c r="F169" s="44" t="s">
        <v>42</v>
      </c>
      <c r="G169" s="97"/>
      <c r="H169" s="97"/>
      <c r="I169" s="97">
        <v>0</v>
      </c>
    </row>
    <row r="170" spans="1:9" ht="57.75" customHeight="1" hidden="1">
      <c r="A170" s="35" t="s">
        <v>222</v>
      </c>
      <c r="B170" s="36">
        <v>610</v>
      </c>
      <c r="C170" s="51" t="s">
        <v>62</v>
      </c>
      <c r="D170" s="52" t="s">
        <v>62</v>
      </c>
      <c r="E170" s="52" t="s">
        <v>223</v>
      </c>
      <c r="F170" s="52"/>
      <c r="G170" s="79">
        <f>G171</f>
        <v>0</v>
      </c>
      <c r="H170" s="79"/>
      <c r="I170" s="79">
        <f>I171</f>
        <v>0</v>
      </c>
    </row>
    <row r="171" spans="1:9" ht="30" customHeight="1" hidden="1">
      <c r="A171" s="27" t="s">
        <v>141</v>
      </c>
      <c r="B171" s="157">
        <v>610</v>
      </c>
      <c r="C171" s="158" t="s">
        <v>62</v>
      </c>
      <c r="D171" s="159" t="s">
        <v>62</v>
      </c>
      <c r="E171" s="159" t="s">
        <v>223</v>
      </c>
      <c r="F171" s="44" t="s">
        <v>42</v>
      </c>
      <c r="G171" s="97"/>
      <c r="H171" s="97"/>
      <c r="I171" s="97"/>
    </row>
    <row r="172" spans="1:9" ht="43.5" customHeight="1">
      <c r="A172" s="19" t="s">
        <v>175</v>
      </c>
      <c r="B172" s="42">
        <v>790</v>
      </c>
      <c r="C172" s="81" t="s">
        <v>62</v>
      </c>
      <c r="D172" s="56" t="s">
        <v>62</v>
      </c>
      <c r="E172" s="56" t="s">
        <v>176</v>
      </c>
      <c r="F172" s="56"/>
      <c r="G172" s="172">
        <f>G173</f>
        <v>194.9</v>
      </c>
      <c r="H172" s="172">
        <f>H173</f>
        <v>0</v>
      </c>
      <c r="I172" s="144">
        <f>I173</f>
        <v>60</v>
      </c>
    </row>
    <row r="173" spans="1:9" ht="30.75" customHeight="1">
      <c r="A173" s="96" t="s">
        <v>52</v>
      </c>
      <c r="B173" s="39">
        <v>790</v>
      </c>
      <c r="C173" s="64" t="s">
        <v>62</v>
      </c>
      <c r="D173" s="55" t="s">
        <v>62</v>
      </c>
      <c r="E173" s="55" t="s">
        <v>176</v>
      </c>
      <c r="F173" s="55" t="s">
        <v>53</v>
      </c>
      <c r="G173" s="84">
        <v>194.9</v>
      </c>
      <c r="H173" s="84">
        <v>0</v>
      </c>
      <c r="I173" s="97">
        <v>60</v>
      </c>
    </row>
    <row r="174" spans="1:9" ht="21" customHeight="1">
      <c r="A174" s="23" t="s">
        <v>67</v>
      </c>
      <c r="B174" s="24">
        <v>790</v>
      </c>
      <c r="C174" s="70" t="s">
        <v>68</v>
      </c>
      <c r="D174" s="71"/>
      <c r="E174" s="71"/>
      <c r="F174" s="71"/>
      <c r="G174" s="85">
        <f aca="true" t="shared" si="17" ref="G174:I177">G175</f>
        <v>150</v>
      </c>
      <c r="H174" s="85">
        <f t="shared" si="17"/>
        <v>97</v>
      </c>
      <c r="I174" s="85">
        <f t="shared" si="17"/>
        <v>150</v>
      </c>
    </row>
    <row r="175" spans="1:9" ht="30.75" customHeight="1">
      <c r="A175" s="35" t="s">
        <v>165</v>
      </c>
      <c r="B175" s="36">
        <v>790</v>
      </c>
      <c r="C175" s="51" t="s">
        <v>68</v>
      </c>
      <c r="D175" s="52" t="s">
        <v>68</v>
      </c>
      <c r="E175" s="52"/>
      <c r="F175" s="52"/>
      <c r="G175" s="79">
        <f t="shared" si="17"/>
        <v>150</v>
      </c>
      <c r="H175" s="79">
        <f t="shared" si="17"/>
        <v>97</v>
      </c>
      <c r="I175" s="79">
        <f t="shared" si="17"/>
        <v>150</v>
      </c>
    </row>
    <row r="176" spans="1:9" ht="30" customHeight="1">
      <c r="A176" s="78" t="s">
        <v>78</v>
      </c>
      <c r="B176" s="36">
        <v>790</v>
      </c>
      <c r="C176" s="51" t="s">
        <v>68</v>
      </c>
      <c r="D176" s="52" t="s">
        <v>68</v>
      </c>
      <c r="E176" s="52" t="s">
        <v>115</v>
      </c>
      <c r="F176" s="52"/>
      <c r="G176" s="53">
        <f t="shared" si="17"/>
        <v>150</v>
      </c>
      <c r="H176" s="53">
        <f t="shared" si="17"/>
        <v>97</v>
      </c>
      <c r="I176" s="53">
        <f t="shared" si="17"/>
        <v>150</v>
      </c>
    </row>
    <row r="177" spans="1:9" ht="30" customHeight="1">
      <c r="A177" s="19" t="s">
        <v>165</v>
      </c>
      <c r="B177" s="20">
        <v>790</v>
      </c>
      <c r="C177" s="58" t="s">
        <v>68</v>
      </c>
      <c r="D177" s="59" t="s">
        <v>68</v>
      </c>
      <c r="E177" s="60" t="s">
        <v>134</v>
      </c>
      <c r="F177" s="60"/>
      <c r="G177" s="62">
        <f t="shared" si="17"/>
        <v>150</v>
      </c>
      <c r="H177" s="62">
        <f t="shared" si="17"/>
        <v>97</v>
      </c>
      <c r="I177" s="62">
        <f t="shared" si="17"/>
        <v>150</v>
      </c>
    </row>
    <row r="178" spans="1:9" ht="21" customHeight="1">
      <c r="A178" s="27" t="s">
        <v>69</v>
      </c>
      <c r="B178" s="28">
        <v>790</v>
      </c>
      <c r="C178" s="43" t="s">
        <v>68</v>
      </c>
      <c r="D178" s="54" t="s">
        <v>68</v>
      </c>
      <c r="E178" s="44" t="s">
        <v>135</v>
      </c>
      <c r="F178" s="44"/>
      <c r="G178" s="45">
        <f>G179+G180</f>
        <v>150</v>
      </c>
      <c r="H178" s="45">
        <f>H179+H180</f>
        <v>97</v>
      </c>
      <c r="I178" s="45">
        <f>I179+I180</f>
        <v>150</v>
      </c>
    </row>
    <row r="179" spans="1:9" ht="25.5">
      <c r="A179" s="27" t="s">
        <v>141</v>
      </c>
      <c r="B179" s="28">
        <v>790</v>
      </c>
      <c r="C179" s="43" t="s">
        <v>68</v>
      </c>
      <c r="D179" s="54" t="s">
        <v>68</v>
      </c>
      <c r="E179" s="44" t="s">
        <v>135</v>
      </c>
      <c r="F179" s="44" t="s">
        <v>42</v>
      </c>
      <c r="G179" s="45">
        <v>150</v>
      </c>
      <c r="H179" s="45">
        <v>97</v>
      </c>
      <c r="I179" s="45">
        <v>150</v>
      </c>
    </row>
    <row r="180" spans="1:9" ht="21" customHeight="1" hidden="1">
      <c r="A180" s="27" t="s">
        <v>72</v>
      </c>
      <c r="B180" s="28" t="s">
        <v>16</v>
      </c>
      <c r="C180" s="43" t="s">
        <v>68</v>
      </c>
      <c r="D180" s="54" t="s">
        <v>68</v>
      </c>
      <c r="E180" s="44" t="s">
        <v>135</v>
      </c>
      <c r="F180" s="44"/>
      <c r="G180" s="45"/>
      <c r="H180" s="45"/>
      <c r="I180" s="45"/>
    </row>
    <row r="181" spans="1:9" ht="21" customHeight="1">
      <c r="A181" s="23" t="s">
        <v>70</v>
      </c>
      <c r="B181" s="24">
        <v>790</v>
      </c>
      <c r="C181" s="70" t="s">
        <v>59</v>
      </c>
      <c r="D181" s="71"/>
      <c r="E181" s="71"/>
      <c r="F181" s="71"/>
      <c r="G181" s="72">
        <f>G182+G187</f>
        <v>1063.5</v>
      </c>
      <c r="H181" s="72">
        <f>H182+H187</f>
        <v>728.7</v>
      </c>
      <c r="I181" s="72">
        <f>I182+I187</f>
        <v>1063.4</v>
      </c>
    </row>
    <row r="182" spans="1:9" ht="18" customHeight="1">
      <c r="A182" s="75" t="s">
        <v>71</v>
      </c>
      <c r="B182" s="36">
        <v>790</v>
      </c>
      <c r="C182" s="68" t="s">
        <v>59</v>
      </c>
      <c r="D182" s="68" t="s">
        <v>35</v>
      </c>
      <c r="E182" s="86"/>
      <c r="F182" s="86"/>
      <c r="G182" s="53">
        <f aca="true" t="shared" si="18" ref="G182:I185">G183</f>
        <v>887.3</v>
      </c>
      <c r="H182" s="53">
        <f t="shared" si="18"/>
        <v>591.5</v>
      </c>
      <c r="I182" s="53">
        <f t="shared" si="18"/>
        <v>887.2</v>
      </c>
    </row>
    <row r="183" spans="1:9" ht="57">
      <c r="A183" s="35" t="s">
        <v>177</v>
      </c>
      <c r="B183" s="36">
        <v>790</v>
      </c>
      <c r="C183" s="51" t="s">
        <v>59</v>
      </c>
      <c r="D183" s="52" t="s">
        <v>35</v>
      </c>
      <c r="E183" s="52" t="s">
        <v>132</v>
      </c>
      <c r="F183" s="86"/>
      <c r="G183" s="53">
        <f t="shared" si="18"/>
        <v>887.3</v>
      </c>
      <c r="H183" s="53">
        <f t="shared" si="18"/>
        <v>591.5</v>
      </c>
      <c r="I183" s="53">
        <f t="shared" si="18"/>
        <v>887.2</v>
      </c>
    </row>
    <row r="184" spans="1:9" ht="39" customHeight="1">
      <c r="A184" s="37" t="s">
        <v>208</v>
      </c>
      <c r="B184" s="12">
        <v>790</v>
      </c>
      <c r="C184" s="46" t="s">
        <v>59</v>
      </c>
      <c r="D184" s="44" t="s">
        <v>35</v>
      </c>
      <c r="E184" s="44" t="s">
        <v>0</v>
      </c>
      <c r="F184" s="112"/>
      <c r="G184" s="57">
        <f t="shared" si="18"/>
        <v>887.3</v>
      </c>
      <c r="H184" s="57">
        <f t="shared" si="18"/>
        <v>591.5</v>
      </c>
      <c r="I184" s="57">
        <f t="shared" si="18"/>
        <v>887.2</v>
      </c>
    </row>
    <row r="185" spans="1:9" ht="50.25" customHeight="1">
      <c r="A185" s="37" t="s">
        <v>209</v>
      </c>
      <c r="B185" s="12">
        <v>790</v>
      </c>
      <c r="C185" s="46" t="s">
        <v>59</v>
      </c>
      <c r="D185" s="44" t="s">
        <v>35</v>
      </c>
      <c r="E185" s="44" t="s">
        <v>1</v>
      </c>
      <c r="F185" s="112"/>
      <c r="G185" s="57">
        <f t="shared" si="18"/>
        <v>887.3</v>
      </c>
      <c r="H185" s="57">
        <f t="shared" si="18"/>
        <v>591.5</v>
      </c>
      <c r="I185" s="57">
        <f t="shared" si="18"/>
        <v>887.2</v>
      </c>
    </row>
    <row r="186" spans="1:9" ht="27.75" customHeight="1">
      <c r="A186" s="27" t="s">
        <v>72</v>
      </c>
      <c r="B186" s="39">
        <v>790</v>
      </c>
      <c r="C186" s="46" t="s">
        <v>59</v>
      </c>
      <c r="D186" s="44" t="s">
        <v>35</v>
      </c>
      <c r="E186" s="44" t="s">
        <v>1</v>
      </c>
      <c r="F186" s="69" t="s">
        <v>73</v>
      </c>
      <c r="G186" s="57">
        <v>887.3</v>
      </c>
      <c r="H186" s="57">
        <v>591.5</v>
      </c>
      <c r="I186" s="57">
        <v>887.2</v>
      </c>
    </row>
    <row r="187" spans="1:9" ht="18" customHeight="1">
      <c r="A187" s="35" t="s">
        <v>74</v>
      </c>
      <c r="B187" s="36">
        <v>790</v>
      </c>
      <c r="C187" s="51" t="s">
        <v>59</v>
      </c>
      <c r="D187" s="52" t="s">
        <v>41</v>
      </c>
      <c r="E187" s="52"/>
      <c r="F187" s="52"/>
      <c r="G187" s="79">
        <f>G188+G190</f>
        <v>176.2</v>
      </c>
      <c r="H187" s="79">
        <f>H188+H190</f>
        <v>137.2</v>
      </c>
      <c r="I187" s="79">
        <f>I188+I190</f>
        <v>176.2</v>
      </c>
    </row>
    <row r="188" spans="1:9" ht="32.25" customHeight="1">
      <c r="A188" s="148" t="s">
        <v>261</v>
      </c>
      <c r="B188" s="36">
        <v>790</v>
      </c>
      <c r="C188" s="51" t="s">
        <v>59</v>
      </c>
      <c r="D188" s="52" t="s">
        <v>41</v>
      </c>
      <c r="E188" s="52" t="s">
        <v>202</v>
      </c>
      <c r="F188" s="52"/>
      <c r="G188" s="79">
        <f>G189</f>
        <v>70</v>
      </c>
      <c r="H188" s="79">
        <f>H189</f>
        <v>31</v>
      </c>
      <c r="I188" s="79">
        <f>I189</f>
        <v>70</v>
      </c>
    </row>
    <row r="189" spans="1:9" ht="35.25" customHeight="1">
      <c r="A189" s="27" t="s">
        <v>141</v>
      </c>
      <c r="B189" s="28">
        <v>790</v>
      </c>
      <c r="C189" s="43" t="s">
        <v>59</v>
      </c>
      <c r="D189" s="54" t="s">
        <v>41</v>
      </c>
      <c r="E189" s="44" t="s">
        <v>172</v>
      </c>
      <c r="F189" s="44" t="s">
        <v>42</v>
      </c>
      <c r="G189" s="45">
        <v>70</v>
      </c>
      <c r="H189" s="45">
        <v>31</v>
      </c>
      <c r="I189" s="45">
        <v>70</v>
      </c>
    </row>
    <row r="190" spans="1:9" ht="27" customHeight="1">
      <c r="A190" s="78" t="s">
        <v>79</v>
      </c>
      <c r="B190" s="36">
        <v>790</v>
      </c>
      <c r="C190" s="51" t="s">
        <v>59</v>
      </c>
      <c r="D190" s="52" t="s">
        <v>41</v>
      </c>
      <c r="E190" s="52" t="s">
        <v>121</v>
      </c>
      <c r="F190" s="52"/>
      <c r="G190" s="53">
        <f>G191</f>
        <v>106.2</v>
      </c>
      <c r="H190" s="53">
        <f>H191</f>
        <v>106.2</v>
      </c>
      <c r="I190" s="53">
        <f>I191</f>
        <v>106.2</v>
      </c>
    </row>
    <row r="191" spans="1:9" ht="35.25" customHeight="1">
      <c r="A191" s="27" t="s">
        <v>80</v>
      </c>
      <c r="B191" s="28">
        <v>790</v>
      </c>
      <c r="C191" s="43" t="s">
        <v>59</v>
      </c>
      <c r="D191" s="54" t="s">
        <v>41</v>
      </c>
      <c r="E191" s="44" t="s">
        <v>122</v>
      </c>
      <c r="F191" s="44"/>
      <c r="G191" s="45">
        <f>G192+G195</f>
        <v>106.2</v>
      </c>
      <c r="H191" s="45">
        <f>H192+H195</f>
        <v>106.2</v>
      </c>
      <c r="I191" s="45">
        <f>I192+I195</f>
        <v>106.2</v>
      </c>
    </row>
    <row r="192" spans="1:9" ht="36" customHeight="1">
      <c r="A192" s="27" t="s">
        <v>141</v>
      </c>
      <c r="B192" s="28">
        <v>790</v>
      </c>
      <c r="C192" s="43" t="s">
        <v>59</v>
      </c>
      <c r="D192" s="54" t="s">
        <v>41</v>
      </c>
      <c r="E192" s="44" t="s">
        <v>122</v>
      </c>
      <c r="F192" s="44" t="s">
        <v>42</v>
      </c>
      <c r="G192" s="45">
        <v>50</v>
      </c>
      <c r="H192" s="45">
        <v>50</v>
      </c>
      <c r="I192" s="45">
        <v>50</v>
      </c>
    </row>
    <row r="193" spans="1:9" ht="39.75" customHeight="1" hidden="1">
      <c r="A193" s="78" t="s">
        <v>81</v>
      </c>
      <c r="B193" s="36">
        <v>790</v>
      </c>
      <c r="C193" s="51" t="s">
        <v>59</v>
      </c>
      <c r="D193" s="52" t="s">
        <v>41</v>
      </c>
      <c r="E193" s="52" t="s">
        <v>119</v>
      </c>
      <c r="F193" s="52"/>
      <c r="G193" s="53">
        <f>G194</f>
        <v>56.2</v>
      </c>
      <c r="H193" s="53"/>
      <c r="I193" s="53">
        <f>I194</f>
        <v>56.2</v>
      </c>
    </row>
    <row r="194" spans="1:9" ht="66.75" customHeight="1" hidden="1">
      <c r="A194" s="173" t="s">
        <v>93</v>
      </c>
      <c r="B194" s="174">
        <v>790</v>
      </c>
      <c r="C194" s="175" t="s">
        <v>59</v>
      </c>
      <c r="D194" s="176" t="s">
        <v>41</v>
      </c>
      <c r="E194" s="176" t="s">
        <v>8</v>
      </c>
      <c r="F194" s="176"/>
      <c r="G194" s="177">
        <f>G195</f>
        <v>56.2</v>
      </c>
      <c r="H194" s="177"/>
      <c r="I194" s="177">
        <f>I195</f>
        <v>56.2</v>
      </c>
    </row>
    <row r="195" spans="1:9" ht="20.25" customHeight="1">
      <c r="A195" s="27" t="s">
        <v>72</v>
      </c>
      <c r="B195" s="28">
        <v>790</v>
      </c>
      <c r="C195" s="43" t="s">
        <v>59</v>
      </c>
      <c r="D195" s="54" t="s">
        <v>41</v>
      </c>
      <c r="E195" s="44" t="s">
        <v>122</v>
      </c>
      <c r="F195" s="44" t="s">
        <v>73</v>
      </c>
      <c r="G195" s="45">
        <v>56.2</v>
      </c>
      <c r="H195" s="45">
        <v>56.2</v>
      </c>
      <c r="I195" s="45">
        <v>56.2</v>
      </c>
    </row>
  </sheetData>
  <sheetProtection selectLockedCells="1" selectUnlockedCells="1"/>
  <autoFilter ref="B8:F150"/>
  <mergeCells count="10">
    <mergeCell ref="G3:G6"/>
    <mergeCell ref="H3:H6"/>
    <mergeCell ref="A1:I1"/>
    <mergeCell ref="A3:A6"/>
    <mergeCell ref="B3:B6"/>
    <mergeCell ref="C3:C6"/>
    <mergeCell ref="D3:D6"/>
    <mergeCell ref="E3:E6"/>
    <mergeCell ref="F3:F6"/>
    <mergeCell ref="I3:I6"/>
  </mergeCells>
  <printOptions/>
  <pageMargins left="0.5905511811023623" right="0.15748031496062992" top="0" bottom="0" header="0" footer="0"/>
  <pageSetup fitToHeight="10" fitToWidth="1" horizontalDpi="600" verticalDpi="600" orientation="portrait" paperSize="9" scale="76" r:id="rId3"/>
  <rowBreaks count="3" manualBreakCount="3">
    <brk id="52" max="255" man="1"/>
    <brk id="87" max="255" man="1"/>
    <brk id="1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2019-10-10T10:59:13Z</cp:lastPrinted>
  <dcterms:created xsi:type="dcterms:W3CDTF">2014-11-17T08:02:14Z</dcterms:created>
  <dcterms:modified xsi:type="dcterms:W3CDTF">2020-11-10T05:43:03Z</dcterms:modified>
  <cp:category/>
  <cp:version/>
  <cp:contentType/>
  <cp:contentStatus/>
</cp:coreProperties>
</file>